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D:\Eko\OOS\MPA\Gdansk\"/>
    </mc:Choice>
  </mc:AlternateContent>
  <xr:revisionPtr revIDLastSave="0" documentId="13_ncr:1_{D248C71B-205A-49E8-87C9-AD6A82597F8E}" xr6:coauthVersionLast="47" xr6:coauthVersionMax="47" xr10:uidLastSave="{00000000-0000-0000-0000-000000000000}"/>
  <bookViews>
    <workbookView xWindow="-120" yWindow="-120" windowWidth="29040" windowHeight="15720" xr2:uid="{4D89100C-E515-4FF2-B3E5-933AE7C8CED3}"/>
  </bookViews>
  <sheets>
    <sheet name="Arkusz1" sheetId="1" r:id="rId1"/>
  </sheets>
  <definedNames>
    <definedName name="_xlnm._FilterDatabase" localSheetId="0" hidden="1">Arkusz1!$A$1:$L$230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13" i="1" l="1"/>
  <c r="J107" i="1"/>
  <c r="J32" i="1" l="1"/>
  <c r="J33" i="1"/>
  <c r="L18" i="1" l="1"/>
  <c r="L17" i="1"/>
  <c r="L16" i="1"/>
  <c r="L15" i="1"/>
  <c r="L14" i="1"/>
  <c r="L13" i="1"/>
  <c r="L12" i="1"/>
  <c r="L11" i="1"/>
  <c r="L10" i="1"/>
  <c r="L9" i="1"/>
  <c r="L8" i="1"/>
  <c r="L7" i="1"/>
  <c r="L6" i="1"/>
  <c r="L5" i="1"/>
  <c r="L4" i="1"/>
  <c r="L3" i="1"/>
  <c r="L2" i="1"/>
</calcChain>
</file>

<file path=xl/sharedStrings.xml><?xml version="1.0" encoding="utf-8"?>
<sst xmlns="http://schemas.openxmlformats.org/spreadsheetml/2006/main" count="768" uniqueCount="282">
  <si>
    <t>rok działania</t>
  </si>
  <si>
    <t>nr działania</t>
  </si>
  <si>
    <t>Rodzaj działania</t>
  </si>
  <si>
    <t>Interesariusz</t>
  </si>
  <si>
    <t>Kategoria działań</t>
  </si>
  <si>
    <t>zainicjowanych</t>
  </si>
  <si>
    <t>zaplanowanych</t>
  </si>
  <si>
    <t>realizowanych</t>
  </si>
  <si>
    <t>zrealizowanych</t>
  </si>
  <si>
    <t>Łączny koszt prowadzonych działań [zł]</t>
  </si>
  <si>
    <t>Koszty poniesione z włanego budżetu [zł]</t>
  </si>
  <si>
    <t>Źródła pozyskanych zewnętrznych środków finansowych [zł]</t>
  </si>
  <si>
    <t>Źródło środków</t>
  </si>
  <si>
    <t>Uwagi</t>
  </si>
  <si>
    <t>2023</t>
  </si>
  <si>
    <t>W 2023 roku spółka Gdańskie Wody uczestniczyła w licznych konferencjach w tym WaterFolder Day, Konferencja Zielona Retencja, Kongres Gospodarowania Wodami i Ochrony Przeciwpowodziowej czy Rzeka w Mieście. Gościliśmy także pracowników administracji samorządowej pokazując gdańskie realizacje na wizytach studyjnych. Ponadto uczestniczyliśmy także w wydarzeniach organizowanych przez Miasto Gdańsk jak Gdańska Ekostrefa czy sadzenie Miejskich Mikrolasów. (Zadanie 6 MPA)</t>
  </si>
  <si>
    <t xml:space="preserve">Bieżące utrzymanie przepompowni na deszczowych systemach otwartych i zamkniętych. (Zadanie 7 MPA)
</t>
  </si>
  <si>
    <t>W 2023 roku Gdańskie Wody zrealizowały 8 obiektów małej retencji miejskiej w tym:
Staw Góralska – rewitalizacja – koszt 205 355,07 zł brutto
Ogrody deszczowe przy ul. Przytulnej, Myśliwskiej oraz Osiedlowej – koszt 222 772.68 zł brutto
Niecki retencyjne przy ul. Radiowej, Lawendowe Wzgórze, Goplańskiej oraz Jana Pawła II – koszt 113 276,66 zł brutto
(Zadanie 16 MPA)</t>
  </si>
  <si>
    <t>Utrzymanie Miejskiego Magazynu Przeciwpowodziowego (Zadanie 18 MPA)</t>
  </si>
  <si>
    <t>Monitoring sieci kanalizacji deszczowej – długość 52 153 m.  (Zadanie 19 MPA)</t>
  </si>
  <si>
    <t>Spółka zarządza systemem monitorowania stanów wód i opadów w mieście. Aktualnie na system składa się 80 czujników stanu wody, 26 deszczomierzy oraz 1 czujnik jakości wody. Ponadto Spółka przygotowuje model hydrodynamiczny Miasta Gdańska modelując zlewnie kolejnych potoków. (Zadanie 1 MPA)</t>
  </si>
  <si>
    <t>2024</t>
  </si>
  <si>
    <t>W 2024 roku Gdańskie Wody zrealizowały szeroki program edukacyjny, składający się z blisko 30 przedsięwzięć. Tematyka koncentrowała się na zagospodarowaniu wód opadowych w zieleni miejskiej, adaptacji do zmian klimatu, oczyszczaniu wód opadowych i promowaniu postaw prośrodowiskowych. Wśród działań znalazły się konkursy fotograficzne, wizyty studyjne, konferencje, prelekcje oraz pikniki edukacyjne. Flagowym działaniem edukacyjnym jest organizacja ogólnopolskiej konferencji “Zielona Retencja”. Trzecia edycja konferencji pokazała, jak zacząć zarządzać i oczyszczać wody opadowe przy wykorzystaniu zieleni. przyciągnęła ponad 300 uczestników z całego kraju. Podczas 3 dni, ponad 30 prelegentów, na kilkunastu warsztatach, wykładach i dyskusjach w różnorodnych blokach tematycznych. (Zadanie 6 MPA)</t>
  </si>
  <si>
    <t xml:space="preserve">Utrzymanie przepompowni na deszczowych systemach otwartych i zamkniętych w ilości 9 szt. (Zadanie 7 MPA)
</t>
  </si>
  <si>
    <t>Utrzymanie i konserwacja fontann m.in. Neptuna, Szeroka, Okopowa, Jaśkowa Dolina, Wybickiego, Al.Grunwaldzka, Bremeńska i Czterech Kwartałów, Gustkiewicza, Park Oruński, Plac Generała Maczka. Ciągłe utrzymanie czystości, czyszczenie filtrów obiegu zamkniętego fontann, stała kontrola uzdatniania wody, koszt wody i energii, utrzymanie i konserwacja iluminacji świetlnej. Przeprowadzono również prace pielęgnacyjno - konserwatorskie fontann: Neptun, Jaśkowa Dolina, Okopowa i Bremeńska - prace pielęgnacyjne kamieniarki, sprzątanie ptasich odchodów, systematycznie udrażnianie zapychanych dysz, regulacja ciśnienia w dyszach, usunięcie glonów z basenu fontann, wymiana wody w odstojnikach i jej dezynfekcja, zabezpieczenie przed porastaniem glonami. (Zadanie 15 MPA)</t>
  </si>
  <si>
    <t xml:space="preserve">W 2024 r. dokonano inwentaryzacji istniejących obiektów ze względu na pozwolenia wodnoprawne i ze względu na pojemność retencyjną zakwalifikowano dodatkowo 3 zbiorniki retencyjne na kanałach Warzywód i K jednocześnie kwalifikując staw Cyganka do kategorii innych obiektów (stawy). (działanie pierwsze)
Dodatkowo zrealizowano zadania w ramach Budżetu Obywatelskiego ( 3 działania) tj.:
1) Czysty Staw Martynka - realizacja polegająca na uprzątnięciu stawu i okolicy oraz ustawieniu dwóch tablic edukacyjnych - koszt 25000,00 brutto;
2) Wyspy pływające na zbiorniku retencyjnym Powstańców Warszawskich - Mokra Fosa - montaż 10 szt. zielonych wysp pływających - koszt 79828,72 zł brutto;
3) Park Oruński - pływające zielone wyspy_ogrody + fontanna na stawie - koszt 249 778,44 zł brutto (Zadanie 16 MPA)
</t>
  </si>
  <si>
    <t>W roku 2024 powstało 8 nowych miejskich obiektów małej retencji (ogrodów deszczowych i niecek retencyjnych) o łącznej pojemności ponad 148 m3. Łącznie w 2024 r. w Gdańsku na gruntach gminnych zewidencjonowano 98 obiektów zieleni retencyjnej o pojemności retencyjnej  31,7 tys. m3 (w tym ogrody deszczowe i niecki trawiaste). 
W roku 2024 Gdańskie Wody zrealizowały następujące formy zieleni retencyjnej: 
1) wypustki uliczne przy ul. Żuławskiej -GW nasadzenia 3272,4 zł brutto  (współpraca z GZDiZ)
2) retencja wynikająca z rozbruków powierzchni uszczelnionej przy Al. Grunwaldzkiej - 260545,94 zł brutto (we współpracy z GZDiZ)
3) niecka trawiasta przy ulicy Oriona - 4787,23 zł brutto
4) niecka trawiasta przy ulicy Łagiewniki - 7992,77 zł brutto
5) ogród deszczowy przy ul. Narzędziowców - 21141,18 zł brutto
6) niecka przy ul. Kalinowej - 7744,43 zł brutto
7) niecka przy ul. Barniewickiej - 6676,13 zł brutto
8) zieleń retencyjna przy ul. Stankiewicza - 103 136,89 zł brutto (ZBOO)
(Zadanie 16 MPA)</t>
  </si>
  <si>
    <t>Utrzymanie Miejskiego Magazynu Przeciwpowodziowego (Zadanie 18 MPA). W 2024 roku Gdańskie Wody uzupełniły Magazyn Przeciwpowodziowy o dodatkowy asortyment:
- ścianki przeciwpowodziowe bw52 kpl w ilości 26 sztuk o wartości 22.201,50 brutto; 
- worki polipropylenowe 50/80cm 34080 szt. o wartości 27.246,96 brutto. 
(Zadanie 18 MPA)</t>
  </si>
  <si>
    <t>Monitoring sieci kanalizacji deszczowej – długość 33 571,53 mb (33,572 km) sieci kd. (Zadanie 19 MPA)</t>
  </si>
  <si>
    <t>Prowadzenie systemu monitorującego pomiary stanów wody, pomiary meterologiczne - utrzymanie systemu monitoringu składającego się z 76 sond, 27 deszczomierzy oraz 1 stacji meteo. (Zadanie 1 MPA)</t>
  </si>
  <si>
    <t xml:space="preserve">Punkty monitoringu jakościowego i ilościowego wód w rejonie Potoku Strzelniczka oraz Zbiornika Świętokrzyska I:
1) dostawa i montaż sond pomiarowych w lokalizacjach:
rów S6 na granicy z Portem Lotniczym,
rów S8 na granicy z Portem Lotniczym,
zbiornik Strzelniczka II,
zbiornik Budowlanych II – przy wlocie z rowu S-8,
zbiornik Świętokrzyska I przy wlocie Potoku Kozackiego,
zbiornik Świętokrzyska I przy wlocie Potoku Oruńskiego,
zbiornik Świętokrzyska I na Potoku Oruńskim,
2) podłączenie punktów pomiarowych wraz z wykonaniem pomiarów i kalibracji sond, włączeniem do systemu danych, a także przeszkolenie pracowników Spółki Gdańskie Wody do obsługi urządzeń.
Termin realizacji: listopad 2024 r.
Koszt realizacji: 428 655 zł brutto </t>
  </si>
  <si>
    <r>
      <t xml:space="preserve">Zadania zrealizowane przez Gdańskie Wody w 2024 r.:
1) Budowa kanalizacji deszczowej w rejonie ul. Narwickiej - zlecenie wykonania dokumentacji projektowej - koszt 17 724,30 zł brutto
2) Usunięcie kolizji kd z wodociągiem w ulicy Kolonia Zręby w Gdańsku - koszt zleceń zewnętrznych niezbędnych do opracowania dokumentacji projektowej - koszt 1890,30 zł brutto
3) Poprawa odwodnienia w rejonie ulicy Tysiąclecia w Gdańsku - koszt zleceń zewnętrznych niezbędnych do opracowania dokumentacji projektowej oraz realizacja robót budowlanych - koszt 103910,41 zł brutto
Koszty suma - 123 525,01 zł brutto (Zadanie 19 MPA)
</t>
    </r>
    <r>
      <rPr>
        <i/>
        <sz val="11"/>
        <color theme="8"/>
        <rFont val="Calibri"/>
        <family val="2"/>
        <charset val="238"/>
      </rPr>
      <t>* Sieć kanalizacji deszczowej realizowana jest również w ramach inwestycji miejskich przez Wydział Projektów Inwestycyjnych UMG</t>
    </r>
  </si>
  <si>
    <t>Edukacyjne i informacyjne</t>
  </si>
  <si>
    <t>Techniczne</t>
  </si>
  <si>
    <t>Organizacyjne</t>
  </si>
  <si>
    <t xml:space="preserve">Gdańska Infrastruktura Wodociągowo-Kanalizacyjna Sp. z o.o. </t>
  </si>
  <si>
    <t xml:space="preserve">14 400,00
Interreg Region Morza Bałtyckiego 2021-2027
</t>
  </si>
  <si>
    <t xml:space="preserve">
10 800,00
Interreg Region Morza Bałtyckiego 2021-2027
</t>
  </si>
  <si>
    <t>-</t>
  </si>
  <si>
    <t>Gdańska Infrastruktura Wodociągowo-Kanalizacyjna Sp. z o.o.</t>
  </si>
  <si>
    <t xml:space="preserve">951 594,20 </t>
  </si>
  <si>
    <r>
      <rPr>
        <b/>
        <sz val="11"/>
        <color rgb="FF000000"/>
        <rFont val="Calibri"/>
        <family val="2"/>
        <charset val="238"/>
      </rPr>
      <t>Zadania realizowane:</t>
    </r>
    <r>
      <rPr>
        <sz val="11"/>
        <color rgb="FF000000"/>
        <rFont val="Calibri"/>
        <family val="2"/>
        <charset val="238"/>
      </rPr>
      <t xml:space="preserve">
1. Edukacja w zakresie niewyrzucania odpadów do toalet: z okazji Akcji Sprzątanie Świata odbyła się 9. edycja konkursu "Dlaczego sieci nie lubią śmieci?”. Zadaniem konkursowym tym razem było napisanie tekstu do piosenki o wodzie. Do prac laureatów pierwszego miejsca zostanie skomponowana muzyka, a gotowe piosenki – zostaną profesjonalnie nagrane i stanowić będą materiał edukacyjny GIWK.
2. Prowadzenie profilu Miasto na detoksie, w którym komunikacja dotyczy zagrożeń związanych z mikrozanieczyszczeniami, jak mikroplastik i substancje niebezpieczne, których źródłem są produkty codziennego użytku i które mogą migrować z tych produktów do środowiska i m.in. zaburzać proces oczyszczania ścieków i zagrażać zasobom wody pitnej.
3. Komunikacja w ramach profilu GIWK w mediach społecznościowych giwkpl - regularne wpisy dotyczące oszczędzania wody, monitoringu wód podziemnych w celu ochrony zasobów wody dla przyszłych pokoleń, działalności GIWK w celu ochrony środowiska, w tym klimatu, porady jak dbać o klimat, ziemię i wodę.
4. Zajęcia edukacyjne nt. wody, jej właściwości, znaczenia dla środowiska i życia człowieka oraz obiegu w przyrodzie i w systemie wod-kan prowadzone w ramach programu edukacyjnego GIWK pn. „Hydromisja”: w 2023 r. przeprowadzono zajęcia w 14 placówkach (przedszkolach i szkołach podstawowych – uczniowie klas 0-3) oraz zajęcia w Centrum Edukacyjnym GIWK pn. Hydromisja dla 43 uczniów klas 7-8 szkół podstawowych (pilotaż nowej oferty GIWK).
5. Udział w Programie Zielonej Edukacji: współudział w przygotowaniu programu oraz współpraca z 3 placówkami przy jego realizacji.
</t>
    </r>
    <r>
      <rPr>
        <b/>
        <sz val="11"/>
        <color rgb="FF000000"/>
        <rFont val="Calibri"/>
        <family val="2"/>
        <charset val="238"/>
      </rPr>
      <t>Zadania zrealizowane:</t>
    </r>
    <r>
      <rPr>
        <sz val="11"/>
        <color rgb="FF000000"/>
        <rFont val="Calibri"/>
        <family val="2"/>
        <charset val="238"/>
      </rPr>
      <t xml:space="preserve">
1. Obchody Światowego Dnia Wody - komunikacja o konieczności ochrony zasobów wody, znaczeniu wody oraz konieczności jej oszczędzania. W 2023 r. w dniach 13 – 26 marca przeprowadzona została 2-tygodniowa kampanię edukacyjna osadzona w mediach społecznościowych GIWK pn. „ACCELERATING CHANGE - PRZYSPIESZENIE ZMIAN”, gdyż celem obchodów w 2023 r. było zwrócenie uwagi na konieczność przyspieszenia zmian prowadzących do rozwiązania kryzysu związanego z wodą i kanalizacją. Głównym założeniem kampanii była promocja portalu edukacyjnego – strony programu edukacyjnego GIWK pn. „Hydromisja” (www.hydromisja.pl), w tym gry przeglądarkowej „Skąd się bierze woda w kranie” wyjaśniającej, jak przebiega proces uzdatniania wody. Dodatkowo, w dniu 22 marca na ww. stronie uruchomiony został formularz zapisów na zajęcia edukacyjne prowadzone przez GIWK, przeprowadzono pokazowe zajęcia dla dzieci z wybranej wcześniej placówki przedszkolnej oraz przeprowadzono happening na pętli tramwajowo – autobusowej Siedlce, podczas którego rozdawano mieszkańcom i mieszkankom testery do badania twardości wody, zachęcając ich w ten sposób do picia gdańskiej kranówki.
2. Saturator: w 2023 r. saturator z darmową wodą pitną był udostępniany we wszystkie weekendy lipca i sierpnia w Parku Oruńskim oraz dodatkowo na wydarzeniach miejskich organizowanych przez inne podmioty (najem urządzenia).</t>
    </r>
  </si>
  <si>
    <r>
      <t xml:space="preserve">Zadania realizowane:
</t>
    </r>
    <r>
      <rPr>
        <sz val="11"/>
        <rFont val="Calibri"/>
        <family val="2"/>
        <charset val="238"/>
      </rPr>
      <t xml:space="preserve">1. Edukacja w zakresie niewyrzucania odpadów do toalet: z okazji Akcji Sprzątanie Świata odbyła się 10. edycja konkursu "Dlaczego sieci nie lubią śmieci?” skierowana do uczniów klas szkół ponadpodstawowych. Zadaniem konkursowym było stworzenie grafik do broszury edukacyjnej GIWK pn. „PrzeWODnik”. Grafiki miały nawiązywać tematycznie i merytorycznie do jej rozdziałów. Prace laureatów pierwszego miejsca zostaną wykorzystane w finalnej wersji broszury, której premierę zaplanowano w 2025 r. Publikacja stanowić będzie materiał edukacyjny GIWK.
2. Prowadzenie profilu Miasto na detoksie, w którym komunikacja dotyczy zagrożeń związanych z mikrozanieczyszczeniami, jak mikroplastik i substancje niebezpieczne, których źródłem są produkty codziennego użytku i które mogą migrować z tych produktów do środowiska i m.in. zaburzać proces oczyszczania ścieków i zagrażać zasobom wody pitnej.
3. Komunikacja w ramach profilu GIWK w mediach społecznościowych giwkpl - regularne wpisy dotyczące oszczędzania wody, monitoringu wód podziemnych w celu ochrony zasobów wody dla przyszłych pokoleń, działalności GIWK w celu ochrony środowiska, w tym klimatu, porady jak dbać o klimat, ziemię i wodę. 
4. Zajęcia edukacyjne nt. wody, jej właściwości, znaczenia dla środowiska i życia człowieka oraz obiegu w przyrodzie i w systemie wod-kan prowadzone w ramach programu edukacyjnego GIWK pn. „Hydromisja”: w 2024 r. przeprowadzono zajęcia w 17 placówkach (przedszkolach oraz klasach 0-3 szkół podstawowych).
5. Udział w 2. edycji Programu Zielonej Edukacji: prace nad formułą kolejnej edycji oraz wsparcie eksperckie placówek oświatowych zgłoszonych do Programu.
</t>
    </r>
    <r>
      <rPr>
        <b/>
        <sz val="11"/>
        <rFont val="Calibri"/>
        <family val="2"/>
        <charset val="238"/>
      </rPr>
      <t>Zadania zrealizowane:</t>
    </r>
    <r>
      <rPr>
        <sz val="11"/>
        <rFont val="Calibri"/>
        <family val="2"/>
        <charset val="238"/>
      </rPr>
      <t xml:space="preserve">
1. Obchody Światowego Dnia Wody – komunikacja o konieczności ochrony zasobów wody, znaczeniu wody oraz konieczności jej oszczędzania. W dniu 23 marca wystawione było stoisko edukacyjne na terenie Forum Gdańsk. Tematyka stoiska dotyczyła prezentacji gdańskich ujęć wody oraz faktów i mitów nt. gdańskiej kranówki. 
2. Saturator: w 2024 r. saturator z darmową wodą pitną był udostępniany we wszystkie weekendy lipca i sierpnia w Parku Oruńskim oraz dodatkowo na wydarzeniach miejskich organizowanych przez inne podmioty (najem urządzenia).
3. Zamgławiacze: w 2024 r. oprócz stałych lokalizacji dla zamgławiaczy stacjonarnych, udostępniano zamgławiacze mobilne – udostępniano w upalne dni lipca i sierpnia na tych wydarzeniach, którym towarzyszył saturator.</t>
    </r>
  </si>
  <si>
    <r>
      <rPr>
        <b/>
        <sz val="11"/>
        <color rgb="FF000000"/>
        <rFont val="Calibri"/>
        <family val="2"/>
        <charset val="238"/>
      </rPr>
      <t>Zadania zainicjowane:</t>
    </r>
    <r>
      <rPr>
        <sz val="11"/>
        <color rgb="FF000000"/>
        <rFont val="Calibri"/>
        <family val="2"/>
        <charset val="238"/>
      </rPr>
      <t xml:space="preserve">
1. Przebudowa studni ujęcia wody Osowa i Zakoniczyn.
2. Modernizacja systemu pomiaru jakości ścieków na bioreaktorach wraz z modernizacją układów AKPiA oraz sieci komunikacyjnych OŚW.
3. UW Osowa - modernizacja rozdzielni głównej nn. Wymiana wyeksploatowanych transformatorów na stacjach  T-1, T-3, T-16261 oraz agregatu prądotwórczego na ujęciu.
4. Wymiana agregatu prądotwórczego na UW Czarny Dwór.
5. Przebudowa kolektora sanitarnego „Morena”.
6. Usunięcie kolizji sieci wod-kan z kanalizacją deszczową (ul. Nowe Ogrody/Strzelecka, Tuwima, Lotników Polskich, Nakielska).
</t>
    </r>
    <r>
      <rPr>
        <b/>
        <sz val="11"/>
        <color rgb="FF000000"/>
        <rFont val="Calibri"/>
        <family val="2"/>
        <charset val="238"/>
      </rPr>
      <t>Zadania realizowane:</t>
    </r>
    <r>
      <rPr>
        <sz val="11"/>
        <color rgb="FF000000"/>
        <rFont val="Calibri"/>
        <family val="2"/>
        <charset val="238"/>
      </rPr>
      <t xml:space="preserve">
1. Likwidacja PŚ Zawiśle wraz z budową kolektora grawitacyjnego.
2. Budowa drugiej nitki kolektora Motława.
3. Budowa PŚ Stogi wraz z siecią.
4. Przebudowa magistrali pręgowskiej – odcinek gdański.
5. Przebudowa PŚ Motława.
6. Budowa magistrali Miałki Szlak.
7. Elektrownia pV na terenie OŚ Wschód.
8. Przebudowa PŚ Portowa.
9. Przebudowa SUW Straszyn.
10. Budowa drugiej nitki kolektora tłocznego z Wyspy Sobieszewskiej w kierunku OŚW.
11. Przebudowa magistrali pręgowskiej – odcinek poza Gdańskiem.
12. Przebudowa 6 szt. szaf sterowniczych na ujęciu wody Czarny Dwór oraz sterownika w dyspozytorni.
13. Montaż nowego agregatu przy stacji transformatorowej T-2 na oczyszczalni Wschód- Realizacja umowy w formuje zaprojektuj i wybuduj. 
14. Przebudowa pompowni wody Migowo.
15. Usunięcie kolizji sieci wodociągowej z rowami i potokami (ul. Równa i ul. Modra) - realizacja umowy w formule zaprojektuj i wybuduj.
16. Przebudowa PŚ Bysewo.
</t>
    </r>
    <r>
      <rPr>
        <b/>
        <sz val="11"/>
        <color rgb="FF000000"/>
        <rFont val="Calibri"/>
        <family val="2"/>
        <charset val="238"/>
      </rPr>
      <t xml:space="preserve">Zadania zrealizowane:
</t>
    </r>
    <r>
      <rPr>
        <sz val="11"/>
        <color rgb="FF000000"/>
        <rFont val="Calibri"/>
        <family val="2"/>
        <charset val="238"/>
      </rPr>
      <t>1. Montaż agregatu prądotwórczego na PS Motława – podniesienie poziomu zabezpieczenia energetycznego obiektu.
2. Montaż nowej pompy na stanowisku 6 na PS Motława – podniesienie bezpieczeństwa obiektu na wypadek gwałtownego wzrostu dopływu ścieków.</t>
    </r>
  </si>
  <si>
    <r>
      <rPr>
        <b/>
        <sz val="11"/>
        <color rgb="FF000000"/>
        <rFont val="Calibri"/>
        <family val="2"/>
        <charset val="238"/>
      </rPr>
      <t>Zadania zainicjowane:</t>
    </r>
    <r>
      <rPr>
        <sz val="11"/>
        <color rgb="FF000000"/>
        <rFont val="Calibri"/>
        <family val="2"/>
        <charset val="238"/>
      </rPr>
      <t xml:space="preserve">
1. Przebudowa studni ujęcia wody Osowa i Zakoniczyn.
2. Modernizacja systemu pomiaru jakości ścieków na bioreaktorach wraz z modernizacją układów AKPiA oraz sieci komunikacyjnych OŚW.
3. UW Osowa - modernizacja rozdzielni głównej nn. Wymiana wyeksploatowanych transformatorów na stacjach  T-1, T-3, T-16261 oraz agregatu prądotwórczego na ujęciu.
4. Wymiana agregatu prądotwórczego na UW Czarny Dwór.
5. Przebudowa kolektora sanitarnego „Morena”.
6. Usunięcie kolizji sieci wod-kan z kanalizacją deszczową (ul. Nowe Ogrody/Strzelecka, Tuwima, Lotników Polskich, Nakielska) - wykonanie dokumentacji projektowej w zakresie ul. Nowe Ogrody/Strzelecka i ul. Lotników Polskich, odstąpiono od realizacji dokumentacji projektowej w ul. Tuwima i Nakielskiej.
</t>
    </r>
    <r>
      <rPr>
        <b/>
        <sz val="11"/>
        <color rgb="FF000000"/>
        <rFont val="Calibri"/>
        <family val="2"/>
        <charset val="238"/>
      </rPr>
      <t>Zadania realizowane:</t>
    </r>
    <r>
      <rPr>
        <sz val="11"/>
        <color rgb="FF000000"/>
        <rFont val="Calibri"/>
        <family val="2"/>
        <charset val="238"/>
      </rPr>
      <t xml:space="preserve">
1. Likwidacja PŚ Zawiśle wraz z budową kolektora grawitacyjnego.
2. Budowa drugiej nitki kolektora Motława.
3. Budowa PŚ Stogi wraz z siecią.
4. Przebudowa magistrali pręgowskiej – odcinek gdański.
5. Przebudowa PŚ Motława.
6. Budowa magistrali Miałki Szlak.
7. Elektrownia pV na terenie OŚ Wschód.
8. Przebudowa PŚ Portowa.
9. Przebudowa SUW Straszyn.
10. Budowa drugiej nitki kolektora tłocznego z Wyspy Sobieszewskiej w kierunku OŚW.
11. Przebudowa magistrali pręgowskiej – odcinek poza Gdańskiem.
12. Przebudowa 6 szt. szaf sterowniczych na ujęciu wody Czarny Dwór oraz sterownika w dyspozytorni.
13. Montaż nowego agregatu przy stacji transformatorowej T-2 na oczyszczalni Wschód- Realizacja umowy w formuje zaprojektuj i wybuduj. 
14. Przebudowa pompowni wody Migowo.
15. Przebudowa PŚ Bysewo.
</t>
    </r>
    <r>
      <rPr>
        <b/>
        <sz val="11"/>
        <color rgb="FF000000"/>
        <rFont val="Calibri"/>
        <family val="2"/>
        <charset val="238"/>
      </rPr>
      <t>Zadania zrealizowane:</t>
    </r>
    <r>
      <rPr>
        <sz val="11"/>
        <color rgb="FF000000"/>
        <rFont val="Calibri"/>
        <family val="2"/>
        <charset val="238"/>
      </rPr>
      <t xml:space="preserve">
1. Usunięcie kolizji sieci wodociągowej z rowami i potokami (ul. Równa i ul. Modra).</t>
    </r>
  </si>
  <si>
    <r>
      <rPr>
        <b/>
        <sz val="11"/>
        <color rgb="FF000000"/>
        <rFont val="Calibri"/>
        <family val="2"/>
        <charset val="238"/>
      </rPr>
      <t>Zadania realizowane:</t>
    </r>
    <r>
      <rPr>
        <sz val="11"/>
        <color rgb="FF000000"/>
        <rFont val="Calibri"/>
        <family val="2"/>
        <charset val="238"/>
      </rPr>
      <t xml:space="preserve">
1.	Realizacja projektu pn.: „Gdański system monitorowania i prognozowania zagrożeń w wodach podziemnych" (I, II, III etap prac). Projekt jest realizowany w części badawczej oraz inwestycyjnej.
W lipcu 2023 r. zakończono II etap prac badawczych pn. „Opracowanie matematycznego modelu procesów hydrogeologicznych”; na bazie przygotowanych modeli 3D został stworzony matematyczny, przestrzenny model procesów hydrogeologicznych (4D), który pozwoli na analizowanie (modelowanie) zachodzących w czasie zmian w środowisku gruntowo-wodnym w rejonie Śródmieścia oraz ujęcia wody „Lipce” w Gdańsku: wahania zwierciadła wody, przepływ wód podziemnych, ingresje wód słonych. Przystąpienie do realizacji III etapu projektu badawczego uzależnione jest od wykonania dodatkowej sieci obserwacyjnej w Gdańsku Śródmieściu zgodnie z wytycznymi Koncepcji opracowanej w ramach I etapu prac badawczych. 
2. Realizacja „Projektu robót geologicznych na wykonanie piezometrów obserwacyjnych w rejonie ujęcia „Czarny Dwór” i „Zaspa Wodna”. 
W lipcu 2023 r. zakończono II i III etap prac badawczych, w efekcie których wykonano dokumentację projektową geologiczną. Zaprojektowane piezometry między Letnicą a ujęciami w powiązaniu z istniejącymi dostarczą bieżących informacji o zmianach hydrodynamicznych (wpływ lejów depresji) oraz o zmianach hydrochemicznych (migracja wód zasolonych) wynikających m.in. z eksploatacji ujęć komunalnych w powiązaniu z odwodnieniami budowlanymi towarzyszącymi podczas budowy zabudowy mieszkaniowej w rozwijającej się dzielnicy Letnica. W ramach badań modelowych wykonano symulacje prognostyczne pozwalające określić m.in. wpływ prowadzonych odwodnień budowlanych na zmienność warunków hydrodynamicznych oraz analizę zagrożenia wód podziemnych pod kątem migracji chlorków z wód morskich.
3. Działania w ramach utrzymania stref ochronnych ujęć wody, w tym analizy ryzyka: 
• VII.2023 r.: zakończono prace badawcze w zakresie analizy ryzyka dla ujęcia wody „Matarnia”
Zgodnie z art. 133 ust. 4 ustawy Prawo wodne - opracowaną analizę ryzyka przedłożono Wojewodzie Pomorskiemu, w której uzasadniono odstąpienie od wyznaczenia terenu ochrony pośredniej ww. ujęcia wody.
• XII.2023 r.:  rozpoczęto prace badawcze w zakresie opracowania analizy ryzyka (I etap prac) i projektu strefy ochronnej dla ujęcia wód podziemnych „Czarny Dwór” i „Zaspa” wraz z wnioskiem o ustanowienie strefy ochronnej dla ww. ujęcia (II etap prac). Sporządzona analiza ryzyka pozwoli na weryfikację granicy obowiązującej strefy ochronnej ujęć Tarasu Nadmorskiego oraz warunków jej użytkowania. 
4. Budowa systemu optymalizacji gospodarowania wodą pitną w mieście - prowadzenie monitoringu osłonowego ujęć wód podziemnych na obszarze Gdańska polegającego na:
a) prowadzeniu cyklicznego monitoringu wód podziemnych w rejonach ujęć komunalnych Gdańska wraz z rekomendacjami do prowadzenia dalszych badań,
b) interpretacji wyników obserwacji monitoringowych stanu chemicznego i ilościowego ujmowanych wód zawierającej odniesienie do wyników badań przeprowadzonych w latach wcześniejszych,
c) opracowaniu wytycznych do zakresu i częstotliwości dalszych obserwacji monitoringowych, zadanie na etapie realizacji.
5. Wykonanie nowych piezometrów – w 2023 r. podpisano umowy na wykonanie dokumentacji geologicznej piezometrów w Osowie, Dolinie Radości i Śródmieściu. 
</t>
    </r>
  </si>
  <si>
    <r>
      <rPr>
        <b/>
        <sz val="11"/>
        <rFont val="Calibri"/>
        <family val="2"/>
        <charset val="238"/>
      </rPr>
      <t>Zadania realizowane:</t>
    </r>
    <r>
      <rPr>
        <sz val="11"/>
        <rFont val="Calibri"/>
        <family val="2"/>
        <charset val="238"/>
      </rPr>
      <t xml:space="preserve">
1. Realizacja projektu pn.: „Gdański system monitorowania i prognozowania zagrożeń w wodach podziemnych" (I, II, III etap prac). Projekt jest realizowany w części badawczej oraz inwestycyjnej.
Opracowano projekt robót geologicznych na wykonanie sieci obserwacyjnej w Gdańsku Śródmieściu w ramach realizacji części inwestycyjnej projektu pn.: „Gdański system monitorowania i prognozowania zagrożeń w wodach podziemnych". Przeprowadzone pomiary w ww. piezometrach pozwolą na analizowanie (modelowanie) zachodzących w czasie zmian w środowisku gruntowo-wodnym w rejonie Śródmieścia oraz ujęcia wody „Lipce” w Gdańsku: wahania zwierciadła wody, przepływ wód podziemnych, ingresje wód słonych.
2. Działania w ramach utrzymania stref ochronnych ujęć wody, w tym analizy ryzyka: Kontynuacja prac badawczych w zakresie opracowania analizy ryzyka (I etap prac) i projektu strefy ochronnej dla ujęcia wód podziemnych „Czarny Dwór” i „Zaspa” wraz z wnioskiem o ustanowienie strefy ochronnej dla ww. ujęcia (II etap prac). Sporządzona analiza ryzyka pozwoli na weryfikację granicy obowiązującej strefy ochronnej ujęć Tarasu Nadmorskiego oraz warunków jej użytkowania.
</t>
    </r>
    <r>
      <rPr>
        <b/>
        <sz val="11"/>
        <rFont val="Calibri"/>
        <family val="2"/>
        <charset val="238"/>
      </rPr>
      <t>Zadania zrealizowane:</t>
    </r>
    <r>
      <rPr>
        <sz val="11"/>
        <rFont val="Calibri"/>
        <family val="2"/>
        <charset val="238"/>
      </rPr>
      <t xml:space="preserve">
1. Wykonanie nowych piezometrów – zrealizowano piezometry na UW Czarny Dwór – 4 szt. (rejon ul. Uczniowskiej).  Przygotowano dokumentację geologiczną dla piezometrów Dolina Radości, Osowa i Śródmieście. 
2. Budowa systemu optymalizacji gospodarowania wodą pitną w mieście - prowadzenie monitoringu osłonowego ujęć wód podziemnych na obszarze Gdańska polegającego na:
a) prowadzeniu cyklicznego monitoringu wód podziemnych w rejonach ujęć komunalnych Gdańska wraz z rekomendacjami do prowadzenia dalszych badań,
b) interpretacji wyników obserwacji monitoringowych stanu chemicznego i ilościowego ujmowanych wód zawierającej odniesienie do wyników badań przeprowadzonych w latach wcześniejszych,
c) opracowaniu wytycznych do zakresu i częstotliwości dalszych obserwacji monitoringowych. </t>
    </r>
  </si>
  <si>
    <r>
      <rPr>
        <b/>
        <sz val="11"/>
        <rFont val="Calibri"/>
        <family val="2"/>
        <charset val="238"/>
      </rPr>
      <t>Zadania zrealizowane:</t>
    </r>
    <r>
      <rPr>
        <sz val="11"/>
        <rFont val="Calibri"/>
        <family val="2"/>
        <charset val="238"/>
      </rPr>
      <t xml:space="preserve">
1. Wybudowano 4 nowe zdroje wraz z przyłączami.
2. Zamgławiacze były rozstawione w następujących lokalizacjach: Skwer Bajki, Forum Gdańsk, Centrum Hewelianum, Wyspa Sobieszewska, Park Oruński, Skwer Świętopełka, Targ Rybny, Stogi – plaża, Gdański Ogród Zoologiczny. W upalne dni lipca i sierpnia udostępniono także zamgławiacze mobilne na tych wydarzeniach, którym towarzyszył saturator.</t>
    </r>
  </si>
  <si>
    <r>
      <rPr>
        <b/>
        <sz val="11"/>
        <rFont val="Calibri"/>
        <family val="2"/>
        <charset val="238"/>
      </rPr>
      <t>Zadania zrealizowane:</t>
    </r>
    <r>
      <rPr>
        <sz val="11"/>
        <rFont val="Calibri"/>
        <family val="2"/>
        <charset val="238"/>
      </rPr>
      <t xml:space="preserve">
1. Wybudowano 11 szt. nowych zdrojów wraz z przyłączami.
2. Zamgławiacze były rozstawione w następujących lokalizacjach: Skwer Bajki, Forum Gdańsk, Centrum Hewelianum, Wyspa Sobieszewska, Park Oruński, Skwer Świętopełka, Targ Rybny, Stogi – plaża, Gdański Ogród Zoologiczny. Oprócz stałych lokalizacji dla zamgławiaczy stacjonarnych, udostępniano zamgławiacze mobilne – w upalne dni lipca i sierpnia na tych wydarzeniach, którym towarzyszył saturator.</t>
    </r>
  </si>
  <si>
    <r>
      <rPr>
        <b/>
        <sz val="11"/>
        <rFont val="Calibri"/>
        <family val="2"/>
        <charset val="238"/>
      </rPr>
      <t xml:space="preserve">Zadania realizowane: </t>
    </r>
    <r>
      <rPr>
        <sz val="11"/>
        <rFont val="Calibri"/>
        <family val="2"/>
        <charset val="238"/>
      </rPr>
      <t xml:space="preserve">
Budowa małej retencji/ogrodów deszczowych:
1. Przepompownia ścieków Zaspa – w trakcie robót budowlanych, 
2. Przepompownia ścieków Portowa – projektowanie,
3. Pompownia wody Polanki – kontynuacja robót,
4. Przepompownia ścieków Motława – projektowanie,
5. SUW Straszyn – projektowanie.
Brak możliwości określenia kosztów (budowa małej retecji przy obiektach stanowi część większych projektów).</t>
    </r>
  </si>
  <si>
    <r>
      <rPr>
        <b/>
        <sz val="11"/>
        <color rgb="FF000000"/>
        <rFont val="Calibri"/>
        <family val="2"/>
        <charset val="238"/>
      </rPr>
      <t>Zadania realizowane:</t>
    </r>
    <r>
      <rPr>
        <sz val="11"/>
        <color rgb="FF000000"/>
        <rFont val="Calibri"/>
        <family val="2"/>
        <charset val="238"/>
      </rPr>
      <t xml:space="preserve"> 
Budowa małej retencji/ogrodów deszczowych: 
1. Przepompownia ścieków Portowa – w trakcie uzgadniania projektu,</t>
    </r>
    <r>
      <rPr>
        <b/>
        <sz val="11"/>
        <rFont val="Calibri"/>
        <family val="2"/>
        <charset val="238"/>
      </rPr>
      <t xml:space="preserve"> 
</t>
    </r>
    <r>
      <rPr>
        <sz val="11"/>
        <rFont val="Calibri"/>
        <family val="2"/>
        <charset val="238"/>
      </rPr>
      <t xml:space="preserve">2. </t>
    </r>
    <r>
      <rPr>
        <sz val="11"/>
        <color rgb="FF000000"/>
        <rFont val="Calibri"/>
        <family val="2"/>
        <charset val="238"/>
      </rPr>
      <t>Pompownia wody Polanki – kontynuacja robót,
3. Przepompownia ścieków Motława - projektowanie,</t>
    </r>
    <r>
      <rPr>
        <b/>
        <sz val="11"/>
        <rFont val="Calibri"/>
        <family val="2"/>
        <charset val="238"/>
      </rPr>
      <t xml:space="preserve"> 
</t>
    </r>
    <r>
      <rPr>
        <sz val="11"/>
        <rFont val="Calibri"/>
        <family val="2"/>
        <charset val="238"/>
      </rPr>
      <t>4. Stacja uzdatniania wody</t>
    </r>
    <r>
      <rPr>
        <sz val="11"/>
        <color rgb="FF000000"/>
        <rFont val="Calibri"/>
        <family val="2"/>
        <charset val="238"/>
      </rPr>
      <t xml:space="preserve"> Straszyn – projektowanie.</t>
    </r>
    <r>
      <rPr>
        <b/>
        <sz val="11"/>
        <rFont val="Calibri"/>
        <family val="2"/>
        <charset val="238"/>
      </rPr>
      <t xml:space="preserve">
Zadania zrealizowane: 
</t>
    </r>
    <r>
      <rPr>
        <sz val="11"/>
        <rFont val="Calibri"/>
        <family val="2"/>
        <charset val="238"/>
      </rPr>
      <t>Budowa małej retencji/ogrodów deszczowych: 
1. Przepompownia ścieków Zaspa
Brak możliwości określenia kosztów (budowa małej retecji przy obiektach stanowi część większych projektów).</t>
    </r>
  </si>
  <si>
    <t>W 2024 roku wykonano następujące działania:
1) Zabezpieczenie umocnień Potoku Strzyża w rejonie ul. Reja - koszt 126 683,92 zł brutto. W 2025 prace będą kontunuowane.
2) Zabezpieczenie umocnienia lewego brzegu Kanału Raduni o dł. 33 mb na wysokości Domu Opatów Pelplińskich przy ul. Elżbietańskiej w Gdańsku (marzec 2024) - koszt 59967,42 brutto (Zadanie 7 MPA)</t>
  </si>
  <si>
    <t>Fundacja "Agencja Regionalnego Monitoringu Atmosfery  Gdańsk-Gdynia-Sopot”</t>
  </si>
  <si>
    <t>Budowa nowej stacji monitoringu powietrza AM5  ul. Lawendowe Wzgórze wraz z instalacją  fotowoltaiczną</t>
  </si>
  <si>
    <t>Zajęcia edukacyjne w zakresie ochrony  powietrza w placówkach edukacyjnych</t>
  </si>
  <si>
    <t>w ramach corocznej  dotacji na monitoring powietrza z Miasta Gdańsk</t>
  </si>
  <si>
    <t>W roku 2023 w  ramach Regionalnego Monitoringu Atmosfery Aglomeracji Gdańskiej Fundacja ARMAG prowadziła na terenie Gminy - Miasta Gdańska pomiary zanieczyszczeń powietrza i parametrów meteorologicznych w sześciu automatycznych stacjach pomiarowych:
•	stacja nr 1 (AM1) Gdańsk Śródmieście, ul. Powstańców Warszawskich,
•	stacja nr 2 (AM2) Gdańsk Stogi, ul. Kaczeńce,
•	stacja nr 3 (AM3) Gdańsk Nowy Port, ul. Wyzwolenia,
•	stacja nr 5 (AM5) Gdańsk Szadółki, ul. Lawendowe  Wzgórze od  19 grudnia  2023 nowa stacja 
•	stacja nr 7 (AM7) Gdańsk Matarnia, ul. Słowackiego
•	stacja nr 8 (AM8) Gdańsk Wrzeszcz, ul. Leczkowa.</t>
  </si>
  <si>
    <t xml:space="preserve">Gdańskie Autobusy i Tramwaje sp. z o.o.  </t>
  </si>
  <si>
    <t>brak</t>
  </si>
  <si>
    <r>
      <t xml:space="preserve">Unia Europejska (KPO)
</t>
    </r>
    <r>
      <rPr>
        <sz val="8"/>
        <color theme="1"/>
        <rFont val="Calibri"/>
        <family val="2"/>
        <charset val="238"/>
      </rPr>
      <t xml:space="preserve">50 409 766,00 zł
uzyskane w roku 2025 na realizację zadania nr 1
</t>
    </r>
    <r>
      <rPr>
        <sz val="11"/>
        <color theme="1"/>
        <rFont val="Calibri"/>
        <family val="2"/>
        <charset val="238"/>
      </rPr>
      <t xml:space="preserve">
Środki krajowe (NFOŚiGW)
</t>
    </r>
    <r>
      <rPr>
        <sz val="8"/>
        <color theme="1"/>
        <rFont val="Calibri"/>
        <family val="2"/>
        <charset val="238"/>
      </rPr>
      <t>3 409 121,00 zł
uzyskane w latach 2023-2024 na realizację zadania nr 2</t>
    </r>
  </si>
  <si>
    <t xml:space="preserve">W 2023 r. trwał proces opracowania dokumentu „Gdańsk Programów Rozwoju 2030” służącemu wdrażaniu zaktualizowanej w 2022 r. Strategii Rozwoju Miasta Gdańsk 2030 Plus. Do kluczowych zrealizowanych etapów należały m.in.: opracowanie diagnoz tematycznych, powołanie zespołów programowych, przeprowadzenie warsztatów konsultacyjnych z mieszkańcami i badania ankietowego na temat priorytetowych przedsięwzięć do 2030 roku, opracowanie projektu dokumentu, konsultacje społeczne projektu dokumentu. Programy Rozwoju składają się z czterech programów: Zielone Miasto, Wspólne Miasto, Dostępne Miasto, Innowacyjne Miasto. Zagadnienie adaptacji do zmiany klimatu zostało uwzględnione jako jeden z kluczowych wątków w programie Zielone Miasto. Cel główny tego programu mówi, że „Zielone miasto to miasto przeciwdziałające zmianie klimatu i adaptujące się do jej skutków…”. Jeden z pięciu celów szczegółowych Zielonego Miasto to „Odporność na zmiany klimatu”. Cel ten zawiera kierunki działań dotyczące: rozwoju błękitno-zielonej infrastruktury i retencji, ochrony i przywracania naturalnej retencji, adaptacji do zagrożeń ze strony morza, zabezpieczenia infrastruktury, ochrony zasobów wody, ograniczania negatywnych skutków wysokiej temperatury powietrza oraz skutecznego reagowania na zagrożenia pogodowe. Wskazano również wskaźniki realizacji celu dotyczące: pojemności zbiorników retencyjnych (zakładany wzrost do 950 tys. m3 do 2030 r.), pojemności miejskiej zieleni retencyjnej (zakładany wzrost do 50 tys. m3) i odsetka powierzchni miasta pokrytej modelami hydrodynamicznymi (zakładany wzrost do 57% w 2030 r.). Na odporność na zmiany klimatu wpływać będą również działania zaplanowane w innych celach programu Zielone miasto, związane z rozwojem bioróżnorodności i zazielenianiem miasta, gospodarką o obiegu zamkniętym, ochroną powietrza, wody i gleb, jak również zwiększaniem świadomości społecznej w zakresie zielonej transformacji. Powiązania z adaptacją do zmiany klimatu występują także w pozostałych programach rozwoju: Wspólne Miasto – w zakresie włączania społeczeństwa, budowania wspólnot i aktywności obywatelskiej, Dostępne Miasto – w zakresie poprawy warunków dla ruchu pieszego i rowerowego oraz zwiększania atrakcyjności transportu publicznego, Innowacyjne Miasto – w zakresie odpowiedzialnego rozwoju przestrzennego miasta.
Dokument „Gdańsk Programy Rozwoju 2030” został uchwalony przez Radę Miasta Gdańska w styczniu 2024 r. </t>
  </si>
  <si>
    <t>Na lata 2024-2030 zaplanowano wdrażanie dokumentu.
29 lipca 2024 r. przyjęto zarządzenie w sprawie wdrażania założeń zawartych w dokumencie, którym powołano Komitet Sterujący, w tym opiekunów i koordynatorów Programów Rozwoju, liderów tematycznych oraz zespół wsparcia. W toku prac pojawiły się także zarządzenia zmieniające, które wynikały ze zmian osobowych w strukturach organizacyjnych.</t>
  </si>
  <si>
    <t>Monitoring i ewaluacja wdrażania Programów Operacyjnych (poprzednich dokumentów wdrażających Strategię Rozwoju Miasta, które obowiązywały do 2023 r.) przez raporty stanowiące jakościowe i ilościowe podsumowanie działań z lat 2016–2023 realizujących cele Programów Operacyjnych. Wśród Progarmów Operacyjnych z punktu widzenia MPA, kluczowy był Program Operacyjny Infrastruktura oraz Horyzont Środowisko.</t>
  </si>
  <si>
    <t>Opracowano graficzną wersję dokumentu Gdańsk Programy Rozwoju 2030. Publikacę przetłumaczono na język angielski. W 2024 r. miało miał miejsce także: wydruk dokumentu oraz jego dystrybucja wśród pracowników UMG, jednoste, spółek, mieszkańców. Stworzono także broszury informacyjne oraz tzw. "One Page-ry".</t>
  </si>
  <si>
    <t>Stworzono nową odsłonę strony internetowej www.gdansk.pl/strategia pod kątem dostosowania wymogów dostępności cyfrowej oraz powiązania jej z nowymi dokumentami strategicznymi miasta. Strona prezentuje główne cele Strategiczne i Programowe Gdańska do 2030 r. Zadanie bezkosztowe - we współpracy i w ramach umowy z Gdańskim Centrum Multimedialnym. Zadanie będzie kontynuowane w 2025 r.</t>
  </si>
  <si>
    <t>Rozpoczęto szkolenia w zakresie „Strategii Rozwoju Miasta Gdańsk 2030 Plus” oraz „Programów Rozwoju 2030”; tym samym następuje zwrócenie i/lub podkreślenie roli celów adaptacyjnych (Program Rozwoju Zielone Miasto) w działaniach bieżących u każdego z przeszkolonych urzędników. Zadanie będzie kontynuowane w 2025 r.</t>
  </si>
  <si>
    <r>
      <t xml:space="preserve">1. Modernizacja układów napędowych, sterowania, klimatyzacji w 2 tramwajach typu N8C (wydatek netto: </t>
    </r>
    <r>
      <rPr>
        <b/>
        <sz val="11"/>
        <rFont val="Calibri"/>
        <family val="2"/>
        <charset val="238"/>
      </rPr>
      <t xml:space="preserve">3 378 261,71 </t>
    </r>
    <r>
      <rPr>
        <sz val="11"/>
        <rFont val="Calibri"/>
        <family val="2"/>
        <charset val="238"/>
      </rPr>
      <t xml:space="preserve">zł - prace modernizacyjne, urządzenia) 
2. Modernizacja elektroniki pokładowej w 2 tramwajach typu N8C (wydatek netto: </t>
    </r>
    <r>
      <rPr>
        <b/>
        <sz val="11"/>
        <rFont val="Calibri"/>
        <family val="2"/>
        <charset val="238"/>
      </rPr>
      <t xml:space="preserve">520 600,00 </t>
    </r>
    <r>
      <rPr>
        <sz val="11"/>
        <rFont val="Calibri"/>
        <family val="2"/>
        <charset val="238"/>
      </rPr>
      <t>zł) 
3. Doposażenie 9 tramwajów typu N8C w klimatyzację przedziału pasażerskiego (wydatek netto:</t>
    </r>
    <r>
      <rPr>
        <b/>
        <sz val="11"/>
        <rFont val="Calibri"/>
        <family val="2"/>
        <charset val="238"/>
      </rPr>
      <t xml:space="preserve"> 2 696 500,00 </t>
    </r>
    <r>
      <rPr>
        <sz val="11"/>
        <rFont val="Calibri"/>
        <family val="2"/>
        <charset val="238"/>
      </rPr>
      <t xml:space="preserve">zł - dostawa urządzeń, montaż w 5 sztukach)
4. Modernizacja 3 tramwajów typu NGT6 (wydatek netto: </t>
    </r>
    <r>
      <rPr>
        <b/>
        <sz val="11"/>
        <rFont val="Calibri"/>
        <family val="2"/>
        <charset val="238"/>
      </rPr>
      <t>8 448 511,79</t>
    </r>
    <r>
      <rPr>
        <sz val="11"/>
        <rFont val="Calibri"/>
        <family val="2"/>
        <charset val="238"/>
      </rPr>
      <t xml:space="preserve"> zł - odbiory, zadanie zrealizowane - prace zakończone) 
5. Modernizacja 2 tramwajów typu 114Na (wydatek netto: </t>
    </r>
    <r>
      <rPr>
        <b/>
        <sz val="11"/>
        <rFont val="Calibri"/>
        <family val="2"/>
        <charset val="238"/>
      </rPr>
      <t xml:space="preserve">358 059,76 </t>
    </r>
    <r>
      <rPr>
        <sz val="11"/>
        <rFont val="Calibri"/>
        <family val="2"/>
        <charset val="238"/>
      </rPr>
      <t xml:space="preserve">zł - dostawa urządzeń, prace w toku, brak odbiorów)
6. Budowa Zajezdni Autobusowej Gdańsk Ujeścisko (wydatek netto: </t>
    </r>
    <r>
      <rPr>
        <b/>
        <sz val="11"/>
        <rFont val="Calibri"/>
        <family val="2"/>
        <charset val="238"/>
      </rPr>
      <t>556 283,94</t>
    </r>
    <r>
      <rPr>
        <sz val="11"/>
        <rFont val="Calibri"/>
        <family val="2"/>
        <charset val="238"/>
      </rPr>
      <t xml:space="preserve"> zł - prace przygotowawcze, projektowe)
7. Budowa  modernizacja torów w Zajezdni Tramwajowej Gdańsk Wrzeszcz (wydatek netto: </t>
    </r>
    <r>
      <rPr>
        <b/>
        <sz val="11"/>
        <rFont val="Calibri"/>
        <family val="2"/>
        <charset val="238"/>
      </rPr>
      <t>174 687,00</t>
    </r>
    <r>
      <rPr>
        <sz val="11"/>
        <rFont val="Calibri"/>
        <family val="2"/>
        <charset val="238"/>
      </rPr>
      <t xml:space="preserve"> zł - czynności przygotowawcze, projektowe)
8. Zakup nowego taboru autobusowego o napędzie elektrycznym (wydatek netto: </t>
    </r>
    <r>
      <rPr>
        <b/>
        <sz val="11"/>
        <rFont val="Calibri"/>
        <family val="2"/>
        <charset val="238"/>
      </rPr>
      <t>995,51</t>
    </r>
    <r>
      <rPr>
        <sz val="11"/>
        <rFont val="Calibri"/>
        <family val="2"/>
        <charset val="238"/>
      </rPr>
      <t xml:space="preserve"> zł - czynności przygotowawcze - poza planem)
9. Zakup nowego taboru tramwajowego (wydatek netto: </t>
    </r>
    <r>
      <rPr>
        <b/>
        <sz val="11"/>
        <rFont val="Calibri"/>
        <family val="2"/>
        <charset val="238"/>
      </rPr>
      <t>45 000,00</t>
    </r>
    <r>
      <rPr>
        <sz val="11"/>
        <rFont val="Calibri"/>
        <family val="2"/>
        <charset val="238"/>
      </rPr>
      <t xml:space="preserve"> zł, czynności przygotowawcze - poza planem)</t>
    </r>
  </si>
  <si>
    <r>
      <t>1. Zakup 18 autobusów elektrycznych (BEV) typu standard i wielkopojemny (wydatek netto:</t>
    </r>
    <r>
      <rPr>
        <b/>
        <sz val="11"/>
        <rFont val="Calibri"/>
        <family val="2"/>
        <charset val="238"/>
      </rPr>
      <t xml:space="preserve"> 50 420 666,35</t>
    </r>
    <r>
      <rPr>
        <sz val="11"/>
        <rFont val="Calibri"/>
        <family val="2"/>
        <charset val="238"/>
      </rPr>
      <t xml:space="preserve"> zł - dostawa, zadanie zrealizowane)
2. Budowa i montaż infrastruktury ładowania autobusów zeroemisyjnych, 18 stanowisk (wydatek netto: </t>
    </r>
    <r>
      <rPr>
        <b/>
        <sz val="11"/>
        <rFont val="Calibri"/>
        <family val="2"/>
        <charset val="238"/>
      </rPr>
      <t xml:space="preserve">14 856 127,22 </t>
    </r>
    <r>
      <rPr>
        <sz val="11"/>
        <rFont val="Calibri"/>
        <family val="2"/>
        <charset val="238"/>
      </rPr>
      <t xml:space="preserve">zł - odbiory, zadanie zrealizowane) 
3. Modernizacja układów napędowych, sterowania, klimatyzacji w 7 tramwajach typu N8C (wydatek netto: </t>
    </r>
    <r>
      <rPr>
        <b/>
        <sz val="11"/>
        <rFont val="Calibri"/>
        <family val="2"/>
        <charset val="238"/>
      </rPr>
      <t xml:space="preserve">16 424 478,00 </t>
    </r>
    <r>
      <rPr>
        <sz val="11"/>
        <rFont val="Calibri"/>
        <family val="2"/>
        <charset val="238"/>
      </rPr>
      <t xml:space="preserve">zł - prace modernizacyjne, urządzenia) 
4. Modernizacja elektroniki pokładowej w 8 tramwajach typu N8C (wydatek netto: </t>
    </r>
    <r>
      <rPr>
        <b/>
        <sz val="11"/>
        <rFont val="Calibri"/>
        <family val="2"/>
        <charset val="238"/>
      </rPr>
      <t xml:space="preserve">2 065 840 </t>
    </r>
    <r>
      <rPr>
        <sz val="11"/>
        <rFont val="Calibri"/>
        <family val="2"/>
        <charset val="238"/>
      </rPr>
      <t>zł) 
5. Doposażenie 9 tramwajów typu N8C w klimatyzację przedziału pasażerskiego (wydatek netto:</t>
    </r>
    <r>
      <rPr>
        <b/>
        <sz val="11"/>
        <rFont val="Calibri"/>
        <family val="2"/>
        <charset val="238"/>
      </rPr>
      <t xml:space="preserve"> 1 043 100,00 </t>
    </r>
    <r>
      <rPr>
        <sz val="11"/>
        <rFont val="Calibri"/>
        <family val="2"/>
        <charset val="238"/>
      </rPr>
      <t xml:space="preserve">zł - dostawa urządzeń)
6. Modernizacja 3 tramwajów typu NGT6 (wydatek netto: </t>
    </r>
    <r>
      <rPr>
        <b/>
        <sz val="11"/>
        <rFont val="Calibri"/>
        <family val="2"/>
        <charset val="238"/>
      </rPr>
      <t>0,00</t>
    </r>
    <r>
      <rPr>
        <sz val="11"/>
        <rFont val="Calibri"/>
        <family val="2"/>
        <charset val="238"/>
      </rPr>
      <t xml:space="preserve"> zł - prace w toku, brak odbiorów) 
7. Modernizacja 2 tramwajów typu 114Na (wydatek netto: </t>
    </r>
    <r>
      <rPr>
        <b/>
        <sz val="11"/>
        <rFont val="Calibri"/>
        <family val="2"/>
        <charset val="238"/>
      </rPr>
      <t>0,00</t>
    </r>
    <r>
      <rPr>
        <sz val="11"/>
        <rFont val="Calibri"/>
        <family val="2"/>
        <charset val="238"/>
      </rPr>
      <t xml:space="preserve"> zł - prace w toku, brak odbiorów)
8. Budowa Zajezdni Autobusowej Gdańsk Ujeścisko (wydatek netto: </t>
    </r>
    <r>
      <rPr>
        <b/>
        <sz val="11"/>
        <rFont val="Calibri"/>
        <family val="2"/>
        <charset val="238"/>
      </rPr>
      <t>114 334,61</t>
    </r>
    <r>
      <rPr>
        <sz val="11"/>
        <rFont val="Calibri"/>
        <family val="2"/>
        <charset val="238"/>
      </rPr>
      <t xml:space="preserve"> zł - prace przygotowawcze, projektowe)
9. Budowa  modernizacja torów w Zajezdni Tramwajowej Gdańsk Wrzeszcz (wydatek netto: </t>
    </r>
    <r>
      <rPr>
        <b/>
        <sz val="11"/>
        <rFont val="Calibri"/>
        <family val="2"/>
        <charset val="238"/>
      </rPr>
      <t>409 374,00</t>
    </r>
    <r>
      <rPr>
        <sz val="11"/>
        <rFont val="Calibri"/>
        <family val="2"/>
        <charset val="238"/>
      </rPr>
      <t xml:space="preserve"> zł - prace przygotowawcze, projektowe)</t>
    </r>
  </si>
  <si>
    <t>Brak możliwości dokonania kalkulacji</t>
  </si>
  <si>
    <t>brak możliwości oszacowania kwoty</t>
  </si>
  <si>
    <t>Zarząd Transportu Miejskiego w Gdańsku</t>
  </si>
  <si>
    <t>Budowa i modernizacje infrastruktury dla ruchu rowerów</t>
  </si>
  <si>
    <t>Utrzymanie Systemu Roweru Metropolitalnego Mevo</t>
  </si>
  <si>
    <t>Przygotowanie do zakup autobusów niskoemisyjnych dla Gminy Miasta Gdańska. 18 sztuk autobusów miejskich standardowych niskopodłogowych o długości 12 metrów oraz 12 sztuk autobusów miejskich wielkopojemnych przegubowych o długości 18 metrów.</t>
  </si>
  <si>
    <t>Dofinansowanie (umowa z NFOŚIGW): 90 000 000,00 zł netto</t>
  </si>
  <si>
    <t xml:space="preserve">Rozbudowa ciągów pieszych - na 56 lokalizacjach wyremontowano chodniki o długości około 16,1 km.
</t>
  </si>
  <si>
    <t>Rozbudowa ciągów pieszych - zrealizowano kompleksową modernizację infrastruktury pieszej – na 57 lokalizacjach przeprowadzono remonty i modernizacje istniejących chodników, a na 23 ulicach powstały zupełnie nowe ciągi piesze. Łączna długość zmodernizowanych i wybudowanych chodników wynosi około 22,5 km. 
Dodatkowo utworzono 19 nowych przejść dla pieszych, a w 2 miejscach schody zastąpiono pochylniami, poprawiając dostępność dla osób z ograniczoną mobilnością.</t>
  </si>
  <si>
    <t>instalacja systemu wykrywania substancji ropopochodnych w wodach kanału portowego działająca 14/7 - zrealizowano, obecnie system działa w sposób ciągły</t>
  </si>
  <si>
    <t xml:space="preserve">Naprawa skarpy Nabrzeża Bytomskiego na odc. 38 - 38a </t>
  </si>
  <si>
    <t>zainstalowano urządzenie do pomiaru zanieczyszczeń powietrza cząstkami o wielkości PM40-PM100</t>
  </si>
  <si>
    <t>"Rozbudowa i modernizacja węzłów sieci bazowej w Porcie Gdańsk w zakresie infrastruktury drogowo-kolejowej Zadanie 2.2 rejon Nabrzeże Przemysłowego"
- przebudowa i budowa około 1,6 km dróg i 6 km torów wraz z sieciami technicznymi, w tym wodno-kanalizacyjnymi. Wybudowano i przebudowano sieć wodociągową, sanitarną i deszczową (tłoczną i grawitacyjną) wraz z przykanalikami, wpustami, separatorami, osadnikami, przepompowniami, wylotami, przepustami, drenokolektorami i odwodnieniem liniowym
"Zaprojektowanie i budowa drogi wewnętrznej dojazdowej przez teren nr 30 w Porcie Gdańsk wraz z budową systemu kanalizacji deszczowej i uzbrojenia terenu"
- budowa drogi wewnętrznej wraz z sieciami technicznymi, w tym wodno-kanalizacyjnymi. Wybudowano i przebudowano sieć wodociągową, sanitarną i deszczową (tłoczną i grawitacyjną) wraz z przekanalikami, wpustami, separatorami, osadnikami, przepompowniami, skrzynkami rozsączającymi i zbiornikiem retencyjno-rozsączającym
Budowa kanalizacji sanitarnej w prawobrzeżnej części Portu Gdańsk. Inwestycja polega na budowie kanalizacji sanitarnej, likwidacji 3 portowych oczyszczalni ścieków i skierowaniu ścieków z prawobrzeżnej części Portu do miejskiej oczyszczalni ścieków Wschód.</t>
  </si>
  <si>
    <t>Zarząd Morskiego Portu Gdańsk S.A.</t>
  </si>
  <si>
    <t xml:space="preserve">Pomorski Urząd Wojewódzki w Gdańsku </t>
  </si>
  <si>
    <t xml:space="preserve">system powiadamiania BlueAlert </t>
  </si>
  <si>
    <t>Regionalny Zarząd Gospodarki Wodnej w Gdańsku</t>
  </si>
  <si>
    <t>Przekazanie wiedzy i podniesienie świadomości mieszkańców poprzez programy edukacyjne, instrukcje postepowania, promocje, wykłady, itp.</t>
  </si>
  <si>
    <t xml:space="preserve">W 2023 r. trwał proces opracowania dokumentu „Gdańsk Programów Rozwoju 2030” służącemu wdrażaniu zaktualizowanej w 2022 r. Strategii Rozwoju Miasta Gdańsk 2030 Plus. </t>
  </si>
  <si>
    <t>Dokument „Gdańsk Programy Rozwoju 2030” został uchwalony przez Radę Miasta Gdańska w styczniu 2024 r.</t>
  </si>
  <si>
    <t>Wydział Polityki Gospodarczej UM w Gdańsku</t>
  </si>
  <si>
    <t>Wydział Gospodarki Komunalnej UM w Gdańsku i Gdańskie Wodociągi S.A.</t>
  </si>
  <si>
    <t>Światowy Dzień Wody - promocja picia wody z kranu, promocja redukcji ilości opakowań plastikowych wprowadzanych do obiegu</t>
  </si>
  <si>
    <t>Światowy Dzień Toalety - edukacja w zakresie odpowiedzialnego korzystania z miejskiego systemu kanalizacji sanitarnej</t>
  </si>
  <si>
    <t>Zabezpieczenie energetyczne obiektów wod-kan: przygotowanie do realizacji 3 instalacji fotowoltaicznych na 3 ujęciach wody: Zaspa Wodna, Osowa, Lipce (łącznie 340 kWp)</t>
  </si>
  <si>
    <t>Zabezpieczenie energetyczne obiektów wod-kan – dywersyfikacja sposobów zasilania kluczowych obiektów</t>
  </si>
  <si>
    <t>Zabezpieczenie ciągłości odbioru i oczyszczania ścieków – kontrola szczelności sieci kanalizacji sanitarnej (przeciwdziałanie infiltracji oraz wykrywanie i redukcja miejsc na sieci odbiorczej zagrożonych potencjalnym wystąpieniem wylewu ścieków do środowiska)</t>
  </si>
  <si>
    <t>Monitoring sieci wodociągowej, w tym poborów wody – sektoryzacja (kontrola ciśnienia i rozbiorów), monitorowanie rozbiorów nocnych</t>
  </si>
  <si>
    <t>Kontrola szczelności sieci wodociągowej, poszukiwanie przecieków nieujawnionych</t>
  </si>
  <si>
    <t>Monitoring sieci kanalizacji sanitarnej –  zmonitorowano 57,5km sieci kanalizacji</t>
  </si>
  <si>
    <t>1. Działanie z zakresu budowy wydm. Zadanie zrealizowane w ramach działań statutowych z zakresu ochrony brzegów morskich, prowadzonych w sposób ciągły na całej długości brzegu morskiego administrowanego przez Dyrektora Urzędu Morskiego w Gdyni.</t>
  </si>
  <si>
    <t>Urząd Morski w Gdyni</t>
  </si>
  <si>
    <t>1. Sztuczne zasilanie w rejonie Gdańsk Brzeźno (km 70,00-71,70)</t>
  </si>
  <si>
    <t>1. Badania dotyczące ustalenia aktualnego stanu brzegu morskiego - kontrola okresowa budowli ochrony brzegów morskich.</t>
  </si>
  <si>
    <t>1. Działanie z zakresu budowy wydm. Budowa płotka wydmotwórczego na długości 1 450 m. Zadanie zrealizowane w ramach działań statutowych z zakresu ochrony brzegów morskich, prowadzonych w sposób ciągły na całej długości brzegu morskiego administrowanego przez Dyrektora Urzędu Morskiego w Gdyni.</t>
  </si>
  <si>
    <t>2. Działanie z zakresu budowy wydm. Wykładanie chrustu na powierzchni 4 880 m2. Zadanie zrealizowane w ramach działań statutowych z zakresu ochrony brzegów morskich, prowadzonych w sposób ciągły na całej długości brzegu morskiego administrowanego przez Dyrektora Urzędu Morskiego w Gdyni.</t>
  </si>
  <si>
    <t>3. Działanie z zakresu budowy wydm. Cięcia pielęgnacyjne róży fałdzistolistnej na powierzchni 2,72 ha. Zadanie zrealizowane w ramach działań statutowych z zakresu ochrony brzegów morskich, prowadzonych w sposób ciągły na całej długości brzegu morskiego administrowanego przez Dyrektora Urzędu Morskiego w Gdyni.</t>
  </si>
  <si>
    <t>4. Działanie z zakresu budowy wydm. Cięcia pielęgnacyjne wierzby ostrolistnej na powierzchni 2,54 ha. Zadanie zrealizowane w ramach działań statutowych z zakresu ochrony brzegów morskich, prowadzonych w sposób ciągły na całej długości brzegu morskiego administrowanego przez Dyrektora Urzędu Morskiego w Gdyni.</t>
  </si>
  <si>
    <t>1. Sztuczne zasilanie brzegu w Gdańsku Górkach Zachodnich na odcinku brzegu od km 60,40 do km 60,50.</t>
  </si>
  <si>
    <t>2. Monitoring brzegów morskich - profile batymetryczne wraz z ortofotomapą.</t>
  </si>
  <si>
    <t>3. Badania dotyczące ustalenia aktualnego stanu brzegu morskiego - kontrola okresowa budowli ochrony brzegów morskich.</t>
  </si>
  <si>
    <t xml:space="preserve">Budowa Punktu Selektywnej Zbiórki Odpadów przy ul. Uczniowskiek </t>
  </si>
  <si>
    <t>Budowa Punktu Selektywnej Zbiórki Odpadów przy ul. Hynka</t>
  </si>
  <si>
    <t>7, 9</t>
  </si>
  <si>
    <t xml:space="preserve">Przebudowa i rozbudowa dróg i  inrastruktury podziemnej wraz z zagospodarowaniem terenu układu drogowego dla obszaru ul. Chłodna, Sempołowska, Królikarnia oraz Reduta Dzik w ramach -projektu Rewitalizacja Dolnego Miasta i Placu Wałowego wraz ze Starym Przedmieściem </t>
  </si>
  <si>
    <t xml:space="preserve">Przebudowa ulic Biskupia, Na Stoku, Salwator, Zaroślaka wraz z infrastrukturą techniczną w ramach projektu pn. Rewitalizacja Biskupiej Górki i Starego Chełmu w Gdańsku </t>
  </si>
  <si>
    <t xml:space="preserve">BO 2022 Aktywna Matarnia Leśny Zakątek elementy małej architektury </t>
  </si>
  <si>
    <t xml:space="preserve">BO 2020 Budowa drogi Kartuska etap II </t>
  </si>
  <si>
    <t xml:space="preserve">RD 2019 Utwardzenie i odwodnienie nawierzchni przy ul. Zimnej </t>
  </si>
  <si>
    <t xml:space="preserve">BO 2021 Ogólnodostępny teren rekreacyjny Staw Piekarnicza - etap II </t>
  </si>
  <si>
    <t>Budowa układu drogowego w obszarze Portu Północnego w Gdańsku</t>
  </si>
  <si>
    <t>Realizacja pierwszego etapu budowy ul. Nowej Świętokrzyskiej w formule "zaprojektuj i wybuduj"</t>
  </si>
  <si>
    <t>Montaż dodatkowych detektorów tramwajowych na obszarze zrealizowanego zadania Nowa Warszawska - realizacja w trybie zaprojektu i wybuduj</t>
  </si>
  <si>
    <t xml:space="preserve">Budowa ul. Nowej Olchowej  </t>
  </si>
  <si>
    <t xml:space="preserve">Budowa węzła integracyjnego Gdańsk Główny (przejście dla pieszych, parking, tablice, wiaty na przystankach) w związku z projektem Węzły integracyjne Gdańsk Główny, Gdańsk Wrzeszcz oraz trasy dojazdowe do węzłów Pomorskiej Kolei Metropolitalnej i Szybkiej KOlei Miejskiej na Terenie Gminy Miasta Gdańska </t>
  </si>
  <si>
    <t>BO 2020 Budowa placu zabaw przy zbiorniku Jabłoniowa</t>
  </si>
  <si>
    <t xml:space="preserve">Budowa miejsca wypoczynku dla rowerzystów w ramach projektu Pomorskie Trasy Rowerowe o znaczeniu międzynarodowym R-10 i Wiślana Trasa Rowerowa R-9 odcinek R-( (Wislana Trasa Rowerowa) Gdańsk </t>
  </si>
  <si>
    <t>Budowa węzła integracyjnego w związku z projektem Węzły Integracyjne Gdańsk Główny Gdańsk Wrzeszcz oraz trasy dojazdowe do węzłów PK i SKM na terenie Gminy Miasta Gdańsk</t>
  </si>
  <si>
    <t xml:space="preserve">Budowa ronda na skrzyżowaniu ulic Starogardzka-Niepołomicka-Czerska wraz z rozbudową fragmentu ul. Strarogardzkiej od granic miasta Gdańska do zaprojektowanego ronda w ramach zadania Modernizacja nawierzchni dróg na terenie Gdańska </t>
  </si>
  <si>
    <t xml:space="preserve">Rozbudowa ul. Budowlanych w liniach rozgraniczających ulic Budowlanych, Nowatorów, Jesiennej w Gdańsku </t>
  </si>
  <si>
    <t>Budowa sygnalizacji świetlnej na skrzyżowaniu Lawendowe Wzgórze-Jabłoniowa-Piotrkowska w formule zaprojektuj i wybuduj</t>
  </si>
  <si>
    <t>Budowa drogi dojazdowej do Cmentarza przy ul. Kępnej w ramach zadania Budowa i przebudowa dróg lokalnych w różnych dzielnicach miasta</t>
  </si>
  <si>
    <t xml:space="preserve">Budowa układu drogowego w ul. Achillesa wraz ze zjazdem z ul. Orfeusza i niezbędną infrastrukturą w ramach zadania Budowa i przebudowa dróg lokalnych w różnych dzielnicach miasta </t>
  </si>
  <si>
    <t xml:space="preserve">Przebudowa fragmentu DW 218-ul. Kielnieńska na odcinku od obwodnicy S6 do wiaduktu kolejowego na styku Obwodnicy Trójmiasta z Obwodnicą Metropolitalną Etap I w ramach przebudowy Kielnieńskiej </t>
  </si>
  <si>
    <t xml:space="preserve">Budowa fragmentu ul. Norblina w Gdańsku w ramach zadania Budowa i przebudowa dróg lokalnych w różnych dzielnicach miasta </t>
  </si>
  <si>
    <t xml:space="preserve">BO 2022 Plac rekreacyjny Strefa Buforowa zadanie 1 Abrahama </t>
  </si>
  <si>
    <t xml:space="preserve">Zagospodarowanie Strefy Buforowej Abrahama - zadanie 1 </t>
  </si>
  <si>
    <t>Budowa szkoły Podstawowej przy ul. Morenowe Wzgórze - chodnik</t>
  </si>
  <si>
    <t>Budowa szkoły Podstawowej przy ul. Morenowe Wzgórze - droga rowerowa</t>
  </si>
  <si>
    <t xml:space="preserve">BO 2021 Park Goszczyńskiego miejsce do rekreacji </t>
  </si>
  <si>
    <t xml:space="preserve">BO 2022 Wronia Górka bez barier </t>
  </si>
  <si>
    <t>RD 2021 Budowa chodnika Niepołomicka</t>
  </si>
  <si>
    <t>Przebudowa drogi dojazdowej do budynków ul. Kartuskiej od nr 68 do nr 126 w ramach zadania Budowa i przebudowa dróg lokalnych w różnych dzielnicach miasta</t>
  </si>
  <si>
    <t xml:space="preserve">BO 2023 Łączymy osiedla Jasień poszerzenie chodnika Jabłoniowa 29A </t>
  </si>
  <si>
    <t xml:space="preserve">BO 2023 Łączymy osiedla Jasień budowa chodnika pętla Ujeścisko Jabłoniowa </t>
  </si>
  <si>
    <t xml:space="preserve">BO 2023 Bezpieczna droga rowerem ulicą Gdańską część II </t>
  </si>
  <si>
    <t xml:space="preserve">BO 2020 Sobótkowa Polana Sobótki </t>
  </si>
  <si>
    <t xml:space="preserve">BO 2023 Scieżka sensoryczna w przestrzeni rekreacyjnej Srebrna </t>
  </si>
  <si>
    <t xml:space="preserve">BO 2021 Zagospodarowanie rekreacyjne wzgórza Suchanino ul. Kurpińskiego </t>
  </si>
  <si>
    <t xml:space="preserve">BO 2023 Na Lechię przez tunel Narwicka </t>
  </si>
  <si>
    <t xml:space="preserve">BO 2021 Zieleniec Parterowa </t>
  </si>
  <si>
    <t xml:space="preserve">BO 2022 Rowerowy Górny Taras Gdańska - </t>
  </si>
  <si>
    <t xml:space="preserve">BO 2023 Ciąg rowerowy Małomiejska Podmiejska </t>
  </si>
  <si>
    <t>BO Fontanna przy parku Brzeźnieńskim Zdrojowa</t>
  </si>
  <si>
    <t>16, 9</t>
  </si>
  <si>
    <t>RD 2021 Dofinansowanie utworzenia parku rekreacyjno-wypoczynkowego Piecewska</t>
  </si>
  <si>
    <t>Zagospodarowanie terenu rekreacji i sportu z placem zabaw - Amfiteatr i zjazd z drogi publicznej w ramach zadań BO 2023</t>
  </si>
  <si>
    <t xml:space="preserve">BO 2023 Park kieszonkowy przy rondzie Św. Jana de La Salle Potokowa Słowackiego </t>
  </si>
  <si>
    <t xml:space="preserve">BO 2021 Atrakcyjny Wrzeszcz Biała Aldony Plac Wybickiego Plac Orourke </t>
  </si>
  <si>
    <t xml:space="preserve">BO 2022 Zielone strefy sportu i rekreacji Wiszące Ogrody Przytulna </t>
  </si>
  <si>
    <t xml:space="preserve">BO 2022 Zieleniec Parterowa </t>
  </si>
  <si>
    <t xml:space="preserve">BO 2021 Zieleń z małą architekturą Srebrna </t>
  </si>
  <si>
    <t>RD 2021 Skwer Mściwoja</t>
  </si>
  <si>
    <t xml:space="preserve">BO 2022 Zielony teren wypoczynku Startowa </t>
  </si>
  <si>
    <t xml:space="preserve">BO 2019 Zielony skwer przy ulicy Krasickiego - </t>
  </si>
  <si>
    <t xml:space="preserve">BO 2022 Parkowy zakątek Pestalloziego </t>
  </si>
  <si>
    <t>RD 2021 zagospodarowanie zieleńca Stajenna</t>
  </si>
  <si>
    <t>Zagospodarowanie terenu Opływu Motławy wraz z bastionami w ramach projektu Rewitalizacja Dolnego Miasta i Placu Wałowego wraz ze Starym Przedmieściem w Gdańsku  w trybie zaprojektuj i wybuduj</t>
  </si>
  <si>
    <t>Zabezpieczenie przeciwpowodziowe terenu w rejonie przystani żeglarskiej Żabi Kruk w Gdańsku w trybie zaprojektuj i wybuduj</t>
  </si>
  <si>
    <t xml:space="preserve">Przebudowa zbiornika retencyjnego nr 4 Subisława na Potoku Oliwskim w ramach systemu Gospodarowania Wodami Opadowymi na terenach miejskich - Miasto Gdańsk - etap III </t>
  </si>
  <si>
    <t>Opracowanie dokumentacji projektowej dla przebudowy (renaturyzacja) potoku Rynarzewskiego w części przebiegającej przez teren przyszłej woilery i pawilonu dla ptaków afrykańskich - Flamingi</t>
  </si>
  <si>
    <t xml:space="preserve">Budowa zbiornika retencyjnego Jaśkowa Dolina w ramach projektu Systemy Gospodarowania Wodami Opadowymi na terenach miejskich - Miasto Gdańsk </t>
  </si>
  <si>
    <t>16, 19</t>
  </si>
  <si>
    <t xml:space="preserve">Budowa prawego wału przeciwpowodziowego Opływu Motławy na odcinku od ul. Elbląskiej do mostu ul. Zawodników w ramach Gdańskiego Programu Przeciwpowodziowego </t>
  </si>
  <si>
    <t xml:space="preserve">Budowa nowych linii tramwajowych w dzielnicy Gdańsk-Południe - etap 1 - ul. Nowa Warszwska w ramach Gdańskiego Projektu Komunikacji Miejskiej - etap-IVA </t>
  </si>
  <si>
    <t xml:space="preserve">Budowa przejścia dla pieszych przez torowisko tramwajowe przy ul. Białostockiej - GPKM IVA </t>
  </si>
  <si>
    <t>Poprawa odprowadzenia wód opadowych ze skrzyżowania ulic Nowe Ogrody i 3-go Maja w ramach projektu Systemy gospodarowania wodami opadowymi na terenach miejskich - Miasto Gdańsk - etap III</t>
  </si>
  <si>
    <t>Budowa przepompowni wspomagającej zaprojektowanej w ramach zadania Przebudowa układu odwodnieniowego na terenie po byłych Zakładach Taboru Kolejowego w Gdańsku w ramach Gdańskiego Programu Przeciwpowodziowego</t>
  </si>
  <si>
    <t>19, 9</t>
  </si>
  <si>
    <t>Budowa Szkoły Podstawowej przy ul. Morenowe Wzgórze - zbiornik retencyjny</t>
  </si>
  <si>
    <t xml:space="preserve">Budowa punktów Selektywnego Odbioru Odpadów Komunalnych przy ul. Meteorytowej i ul. Elbląskiej </t>
  </si>
  <si>
    <t>Modernizacja i przebudowa pomieszczenia fontanny w budynku ESC</t>
  </si>
  <si>
    <t>Dzielnicowy park sportowo-rekreacyjno-wypoczynkowy dla dzieci, młodzieży i dorosłych na Stogach" - kontynuacja budowy, zadanie w ramach Rady Dzielnicy Stogi 2023</t>
  </si>
  <si>
    <t>Wykonanie bezpiecznego i wygodnego dostępu do parku przy ul. Bliźniąt w Gdańsku - budowa miejsc parkingowych" w ramach zadania z Budżetu Obywatelskiego 2022</t>
  </si>
  <si>
    <t>"Fontanna wodna na skwerze przy Parku Brzeźnieńskim w Gdańsku" – w ramach zadań z Budżetu Obywatelskiego 2021</t>
  </si>
  <si>
    <t>Realizacja robót budowlanych dla zadania pn.: "Projekt i budowa I etapu prac zabaw przy ul. Iwo Galla realizowane w ramach zadań z zakresu inicjatyw lokalnych Rady Dzielnic 2021"</t>
  </si>
  <si>
    <t>9, 16</t>
  </si>
  <si>
    <t>"Zieleń urządzona z małą architekturą, placem zabaw w miejscu rekreacji i spotkań mieszkańców przy ul. Srebrnej” w ramach Budżetu Obywatelskiego 2018/2021- Etap I</t>
  </si>
  <si>
    <t>Łączymy osiedla – Bezpieczne chodniki i skróty dla Jasienia!" w ramach Budżetu Obywatelskiego 2023, zadanie II pn.: "Łączymy os. Lawendowe Wzgórza z pętlą Ujeścisko - budujemy bezpieczny chodnik i skracamy drogę z pętli Ujeścisko"</t>
  </si>
  <si>
    <t>Wykonanie nasadzeń zieleni dla zadania pn.: "Dofinansowanie budowy Parku Uphagenów" z zakresu inicjatyw lokalnych rad dzielnic 2024"</t>
  </si>
  <si>
    <t>Rewaloryzacja Parku Siennickiego – remont i przebudowa nawierzchni chodnika w ramach zadania Budżetu Obywatelskiego 2023 w formule „zaprojektuj i wybuduj”</t>
  </si>
  <si>
    <t>Budowa Sobótkowej Polany -leśny plac zabaw, strefa relaksu i tańca na wolnym powietrzu w ramach BO 2020-2022</t>
  </si>
  <si>
    <t>Budowa Placu zabaw w rejonie zbiornika Jabłoniowa w ramach zadań BO 2020</t>
  </si>
  <si>
    <t>"Zagospodarowanie rekreacyjne wzgórza widokowego Suchanino z otwarciem punktu widokowego w ramach projektu SPOJRZENIE NA GDAŃSK" w ramach zadań BO2021</t>
  </si>
  <si>
    <t>Przebudowa ul. Banińskiej w Gdańsku - budowa chodnika wraz z miejsami postojowymi w ramach zadania: Bezpieczne chodniki i parkingi w naszej dzielnicy w ramach BO 2021</t>
  </si>
  <si>
    <t>Biuro Rozwoju Gdańska</t>
  </si>
  <si>
    <t>Wprowadzanie do wszystkich sporządzanych w Biurze Rozwoju Gdańska planów miejscowych informacji zawartych na mapach zagrożenie powodziowego (2020) oraz ujawnionych w Rejestrze osuwisk i terenów zagrożonych ruchami masowymi ziemi dla miasta Gdańska  (2011)</t>
  </si>
  <si>
    <t>Szczegółowe kształtowanie w planach miejscowych Ogólnomiejskiego Systemu Terenów Aktywnych Biologicznie (OSTAB) wyznaczonego w Studium uwarunkowań i kierunków zagospodarowania przestrzennego miasta Gdańska (2018), między innymi jako system umożliwiający przewietrzanie miasta, powiązany z największym kompleksem leśnym Trójmiasta (TPK), otwartymi terenami rolnymi Żuław Gdańskich oraz wodami Zatoki Gdańskiej – głównymi obszarami generowania świeżego/chłodnego powietrza. Zapewnienie udziału powierzchni biologicznie czynnej od 10% na terenach zabudowy produkcyjno-usługowej do 70% na terenach zabudowy mieszkaniowej. Zachowywanie dużych kompleksów terenów leśnych, zadrzewionych i rolnych, wyznaczanie nowych terenów pod zieleń urządzoną ogólnie dostępną o znaczeniu ponadlokalnym, zwłaszcza w obrębie dzielnic rozwijającej się nowej zabudowy miejskiej.</t>
  </si>
  <si>
    <t>Szczegółowe kształtowanie w planach miejscowych Ogólnomiejskiego Systemu Terenów Aktywnych Biologicznie (OSTAB), wyznaczonego w Studium uwarunkowań i kierunków zagospodarowania przestrzennego miasta Gdańska (2018). Zapewnienie udziału powierzchni biologicznie czynnej od 10% na terenach zabudowy produkcyjno-usługowej do 70% na terenach zabudowy mieszkaniowej. Zachowywanie dużych kompleksów terenów leśnych, zadrzewionych i rolnych powiązanych z OSTAB, wyznaczanie nowych terenów pod zieleń urządzoną ogólnie dostępną o znaczeniu ponadlokalnym, zwłaszcza w obrębie dzielnic rozwijającej się nowej zabudowy miejskiej. Wprowadzanie zapisów regulujących kształtowanie zieleni miejskiej w mniejszej skali, w obrębie osiedli zabudowy mieszkaniowej oraz terenów komunikacyjnych, zmierzających m.in. do ograniczenia ubytków, odtworzenia lub wprowadzenia nowej zieleni wysokiej (drzew, grup/szpalerów drzew, alei). W zakresie kształtowania przestrzeni publicznych o charakterze lokalnym oraz powiązań pieszo-rowerowych przy sporządzaniu miejscowych planów zagospodarowania przestrzennego, stosuje się wytyczne ze studium „Gdańskie Przestrzenie Lokalne”, zredagowane w ramach kart dla wybranych terenów.</t>
  </si>
  <si>
    <t>Zostały przygotowane dwie komplementarne polityki miejskie wdrażające wytyczne na poziomie planistycznym w zakresie błękitno-zielonej infrastruktury: Gdańska Polityka Wodna (GPW, 2021) i Gdańska Polityka Zieleni (GPZ, 2023). W dokumentach określono wizję przestrzenną rozwoju błękitno-zielonej infrastruktury jako odpowiedź na przystosowanie do zmian klimatu. Obie polityki stanowią bazę dla innych dokumentów strategicznych, są wsparciem dla samych mieszkańców w trakcie składania wniosków do budżetu obywatelskiego i zielonego budżetu.</t>
  </si>
  <si>
    <t>Działania z zakresu planowania przestrzennego, wyznaczone w ramach Gdańskiej Polityki Zieleni (GPZ), ujęte zostały w Programie Rozwoju Zielone Miasto. Wyłoniono także kluczowe elementy systemu przyrodniczego, w tym najważniejsze korytarze ekologiczne oparte o doliny potoków i rzek oraz brzegi Zatoki Gdańskiej (tzw. błękitno-zielone pasma). W GPZ zostały określone zasady zagospodarowania poszczególnych elementów systemu, a także obszary priorytetowe, w których należy zwiększyć udział zieleni publicznej.</t>
  </si>
  <si>
    <t>Kluczowym zadaniem Gdańskiej Polityki Zieleni była identyfikacja przestrzenna zagrożeń płynących ze zmieniającego się klimatu, dzięki temu można było wyłonić 6 priorytetowych obszarów kryzysowych i opracować działania naprawcze. Jednym z głównych kryteriów była analiza dostępności do terenów zieleni, co przełożyło się na ustalenie gminnym standardów dostępności do infrastruktury społecznej w ramach sporządzanego planu ogólnego.</t>
  </si>
  <si>
    <t>W ramach Gdańskiej Polityki Zieleni etap 2 (publikacja lipiec 2025), sporządzone zostały wytyczne urbanistyczne dla obszarów problemowych, w których zdiagnozowane zostały kumulacje czynników związane ze zmianami klimatu, w tym deficyty w dostępności do terenów zieleni. Działania naprawcze uwzględniają wiele aspektów w tym przede wszystkim ochronę planistyczną zieleni będącą warunkiem dla trwałego zabezpieczenia systemu przyrodniczego. Założonym rezultatem działań jest: poprawa warunków siedliskowych, przeciwdziałanie fragmentacji siedlisk, ochrona i odtwarzanie korytarzy ekologicznych, wprowadzenie nowych terenów zieleni w obszarach mieszkaniowych o niskim udziale zieleni, w tym ochrona planistyczna zieleni w zabudowie wielorodzinnej osiedli modernistycznych oraz historycznej zieleni o walorach kulturowych.</t>
  </si>
  <si>
    <t>Wszystkie wyżej wymienione kierunki związane z polityką przestrzenną Miasta zostały odzwierciedlone w procedowanym aktualnie (etap uzgadniania i opiniowania – wrzesień 2025) Planem Ogólnym Gminy. Wyznaczone w planie strefy zieleni i rekreacji oraz strefy otwarte odzwierciedlają wizję systemu przyrodniczego miasta określoną w Gdańskiej Polityce Zieleni (GPZ) oraz budują podstawy dla realizacji strategicznego celu rozwoju miasta „Zielone Miasto”. Ponad to strefy zieleni i rekreacji oraz strefy otwarte tworzą korytarze ekologiczne wyznaczone w Strategii Rozwoju Miasta Gdańsk 2030 Plus (tzw. błękitno-zielone pasma) łączące większe i mniejsze kompleksy zieleni w spójną sieć błękitno-zielonej infrastruktury.</t>
  </si>
  <si>
    <t>Obie polityki (GPW i GPZ) w sposób komplementarny i kompleksowy ujmują zagadnienia błękitno-zielonej infrastruktury w rozwoju miasta oraz adaptacji do zmian klimatu. Postępujące zmiany klimatu i konieczność adaptacji miasta do dynamicznych sytuacji nakładają na władze samorządowe obowiązek opracowania strategii zarządzania błękitno-zieloną infrastrukturą, czyli polityk dających wizję miasta odpornego i bezpiecznego, gwarantującego dobrą jakość życia mieszkańców na poziomie zarówno estetyki, jak i pozytywnego oddziaływania na zdrowie.</t>
  </si>
  <si>
    <t>Gdańska Polityka Wodna określa zasady zrównoważonego zagospodarowania terenów nadwodnych z poszanowaniem walorów przyrodniczych, krajobrazowych i ochrony przeciwpowodziowej. Jedną z najistotniejszych wytycznych Gdańskiej Polityki Wodnej jest rozwój systemu błękitno-zielonych pasm, które bazują na idei ochrony i rozwoju przyrodniczych korytarzy dolin rzecznych jako elementów spajających system przyrodniczy miasta. GPZ obejmuje syntezę uwarunkowań z naciskiem na czynniki ryzyka zmian klimatu oraz koncepcję rozwoju sieci błękitno-zielonej infrastruktury opierającą się na błękitno-zielonych pasmach wyznaczonych w Gdańskiej Polityce Wodnej. Rekomendowanym kierunkiem kształtowania terenów zieleni Gdańska jest zachowanie i podkreślanie ich zróżnicowania oraz wzmacnianie bioróżnorodności, co dotyczy w dużej mierze zagospodarowania zbiorników retencyjnych, ochrony cieków, mokradeł i podmokłości. W dokumencie założono wymóg zapewnienia dostępu do zieleni w ramach 15 minut pieszego dojścia. Na terenach zabudowanych wskazano potrzebę zwiększania powierzchni biologicznie czynnej.</t>
  </si>
  <si>
    <t>Dokument zawiera także wytyczne dla sporządzających miejscowe plany zagospodarowania przestrzennego i gminne strategie – od poziomu zarządzania i planowania zieleni po sposoby jej realizacji, wyznaczając kierunek działań wielu jednostkom miejskim. Założenia Gdańskiej Polityki Zieleni mają być realizowane poprzez zwiększenie liczby, powierzchni oraz jakości terenów zieleni (w tym także zieleni w pasach drogowych i małej retencji), objęcie ochroną nowych obszarów, zwiększenie liczby powiązań pomiędzy terenami zieleni oraz ich bioróżnorodności, poprawę standardu zagospodarowania terenów zieleni i rozszerzenie zrównoważonego zagospodarowania strefy buforowej lasów komunalnych i skarbu państwa.</t>
  </si>
  <si>
    <t xml:space="preserve">Ponadto w roku 2024 uchwalono 13 planów, które bezpośrednio uwzględniały potrzebę kształtowania zielonej infrastruktury poprzez zabezpieczenie terenów na różne formy zieleni. </t>
  </si>
  <si>
    <t>Wskazanie w Studium uwarunkowań i kierunków zagospodarowania przestrzennego miasta Gdańska efektywnego, zoptymalizowanego i dostosowanego do warunków naturalnych systemu sieci odwodnieniowej miasta. Dokument ten zakłada, że powinna zostać zatrzymana lub zretencjonowana możliwie duża objętość opadu poprzez budowę lub rozbudowę zbiorników retencyjnych, systemu małej retencji na terenach zlewni, w tym układów drenażowych rozsączających lub terenów rekreacyjno-sportowych przystosowywanych do przejściowego pełnienia funkcji retencyjnej. Dla zlewni wybranych cieków (Kanału Raduni, Strzyży, Potoku Siedlickiego oraz kolektora Kołobrzeska) ustala wprowadzenie stałych ograniczeń wielkości odpływu wód opadowych do wielkości takich, jak w stanie istniejącego zainwestowania terenu lub ustalanych w planach miejscowych każdorazowo na podstawie analizy zmian parametrów urbanistycznych. Obowiązuje zasada, aby koryta cieków i kanały podstawowe wraz z drogami eksploatacyjnymi, istniejące i planowane zbiorniki retencyjne oraz obiekty osłony przeciwpowodziowej wydzielane były w planach miejscowych w odrębnej strefie funkcyjnej przewidzianej dla tego przeznaczenia. Wprowadzenie do uchwał miejscowych planów zagospodarowania przestrzennego zapisów realizujących ustalenia Studium oraz zapewniających realizację infrastruktury wystarczającej dla obsłużenia planowanego zagospodarowania.</t>
  </si>
  <si>
    <t>Wydział Ekologii i Energetyki UM w Gdańsku</t>
  </si>
  <si>
    <t>W 2023 roku Wydział Ekologii i Energetyki UM zlecił Fundacji ARMAG prowadzenie  na terenie Gdańska monitoringu stanu zanieczyszczenia powietrza atmosferycznego. Pomiary zanieczyszczeń powietrza i parametrów meteorologicznych prowadzony jest na 6 stacjach prowadzących ciągły pomiar jakości powietrza będących częścią sieci monitoringu regionalnego atmosfery Fundacji ARMAG. Pomiary z 4 stacji dostępne są na mapie Bieżących Danych Pomiarowych Portalu Jakość Powietrza Głównego Inspektoratu Ochrony Środowiska.</t>
  </si>
  <si>
    <t>Dyrekcja Rozbudowy Miasta Gdańska</t>
  </si>
  <si>
    <t>Gdańskie Wody Sp. z o.o.</t>
  </si>
  <si>
    <t>Rozpoczęto prace nad stworzeniem Bazy Inwestycji 2030, która ma na celu efektyną koordynację polityki inwestycyjnej Gdańska i realizacji celów zawartych w Strategii i Programach. Baza będzie zawierać listę przedsięwzięć, które stanowią potencjał inwestycyjny miasta. Uwzględni zarówno przedsięwzięcia dotychczasowo ujęte w budżecie Miasta Gdańska i Wieloletniej Prognozie Finansowej, jak i nowe, potencjalne przedsięwzięcia do zaprogramowania. Wnioski do Bazy mogą zgłaszać Biura i Wydziały Urzędu, spółki miejskie i jednostki organizacyjne. Zasady tworzenia i aktualizacji Bazy Inwestycji 2030 opisuje Zarządzenie nr 1948/24 Prezydenta Miasta Gdańska z dnia 18 października 2024 r.</t>
  </si>
  <si>
    <t>Wydział Polityki Gospodarczej UM w Gdańsku + Wydział Projektów Inwestycyjnych (wydział merytoryczny)</t>
  </si>
  <si>
    <t>Wydział Projektów Inwestycyjnych UM w Gdańsku</t>
  </si>
  <si>
    <t>Rozpoczęto prace nad stworzeniem Bazy Inwestycji 2030, która ma na celu koordynację polityki inwestycyjnej Gdańska i realizacji celów zawartych w Strategii i Programach Rozwoju. Baza będzie zawierać listę przedsięwzięć, które stanowią potencjał inwestycyjny miasta. Uwzględni zarówno przedsięwzięcia dotychczasowo ujęte w budżecie Miasta Gdańska i Wieloletniej Prognozie Finansowej, jak i nowe, potencjalne przedsięwzięcia do zaprogramowania. Wnioski do Bazy mogą zgłaszać Biura i Wydziały Urzędu, spółki miejskie i jednostki organizacyjne. Zasady tworzenia i aktualizacji Bazy Inwestycji 2030 opisuje Zarządzenie nr 1948/24 Prezydenta Miasta Gdańska z dnia 18 października 2024 r.</t>
  </si>
  <si>
    <t xml:space="preserve">Rewaloryzacja Wielkiej Alei Lipowej. Ze względu na przedłużające się procedury administracyjne, kontynuowano prace projektowe w zakresie opracowywania dokumentacji wielobranżowego projektu budowlanego i projektu technicznego rewaloryzacji alei dla rzędów A i B (między torami tramwajowymi, a jezdnią w kierunku Wrzeszcza). Odbiór dokumentacji zaplanowano w 2024 r. </t>
  </si>
  <si>
    <t>Środki zabezpieczone w budżecie przeznaczono na: 
1. realizację zadania: Park kieszonkowy przy ul. Zamiejskiej (Chełm) - w 2023 r. trwały prace związane z przygotowaniem postępowania przetargowego na wybór wykonawcy. Zadanie będzie kontynuowane w 2024 r.
2. realizację zadania: Dzielnicowy park sportowo-rekreacyjno-wypoczynkowy dla dzieci, młodzieży i dorosłych - kontynuacja budowy (Stogi) - 2023 r. trwały prace związane z przygotowaniem postępowania przetargowego na wybór wykonawcy. W 2024 r. będą kontynuowane prace związane z realizacją stworzenia parku przy ul. Wrzosy.</t>
  </si>
  <si>
    <t>1. W ramach zadania zaplanowano prace związane z utworzeniem "Małego Parku" pomiędzy ul. Jasieńska, a ul. Łowców. W 2023 trwały prace związane z przygotowaniem postępowania przetargowego. W 2024 r. nastąpi realizacja zadania. (GZDiZ)
2. W ramach zadania zaplanowano realizację w zakresie dofinansowania zadań: utworzenia parku kieszonkowego Zamiejska w dzielnicy Chełm oraz Zieleniec Parterowa w dzielnicy Osowa. W 2023 trwały prace związane z przygotowaniem postępowania przetargowego. W 2024 r. nastąpi realizacja zadania. (DRMG)</t>
  </si>
  <si>
    <t xml:space="preserve">Uchwalono 18 miejscowych planów zagospodarowania przestrzennego, których ustalenia dotyczą elementów wrażliwych na zmiany klimatu lub sprzyjają ograniczeniu ich negatywnych skutków. Zwłaszcza w zakresie rozwiązań odwodnienia miasta i zagospodarowania wód opadowych, ochrony przeciwpowodziowej, ograniczania ryzyka ruchów masowych oraz ochrony, rozwoju i kształtowania systemu zieleni o istotnym znaczeniu klimatycznym i środowiskotwórczym.                                       </t>
  </si>
  <si>
    <t>Wszystkie działania realizowane w ramach budżetu jednostki</t>
  </si>
  <si>
    <t>Przystąpiono do sporządzenia kolejnych planów miejscowych.</t>
  </si>
  <si>
    <t>Wszystkie uchwalone plany</t>
  </si>
  <si>
    <t>W 2023 r. w ramach projektu realizowano zadania:
1. Budowa nowych linii tramwajowych w dzielnicy Gdańsk Południe - etap 1 - Budowa ul. Nowej Warszawskiej - w marcu 2023 r. nowa linia tramwajowa została udostępniona mieszkańcom. Zadanie zostało zakończone rzeczowo;
2. Montaż tablic informacji pasażerskiej - zadanie zostało zakończone rzeczowo;
3. Wykonanie dodatkowego odwodnienia działki nr 155/29 obr. 141 usytuowanej na zamiennych ogrodach działkowych na Wyspie Sobieszewskiej;
5. Wykonanie przejścia dla pieszych przez torowisko tramwajowe (Nowa Warszawska) przy ul. Białostockiej;
6. Zlecenie wypłaty odszkodowania na podstawie operatu szacunkowego 3/2023 nieruchomości nr 155/29 obręb 141;
7. Wyniesienie granic ogródków działkowych;
8. Produkcja i emisja spotów promujących projekt Gdański Projekt Komunikacji Miejskiej - etap IV A - otwarcie linii tramwajowej Nowa Warszawska;
9. Aktualizacja dokumentacji aplikacyjnej wraz z niezbędnymi załącznikami celem zawarcia aneksu nr 3 do umowy o dofinansowanie POIS.06.01.00-00-0018/16 (kończącego projekt) - Gdański Projekt Komunikacji Miejskiej etap IV A. 
Zadanie rzeczowo zakończone, trwa rozliczanie projektu europejskiego.</t>
  </si>
  <si>
    <t>W 2023 r. zawarto umowę ramową o współpracy pomiędzy Marszałkiem Województwa Pomorskiego i Gminą Miasta Gdańska, przy udziale spółki PKM dotyczącą ustalenia współpracy przy realizacji inwestycji związanej z budową linii kolejowej PKM Południe. Rada Miasta Gdańska podjęła również uchwałę wyrażającą zgodę na objęcie akcji przez GMG w spółce PKM. Zadanie będzie kontynuowane w latach przyszłych.</t>
  </si>
  <si>
    <t>W ramach projektu w 2023 r. zrealizowano zadania:
1. wyznaczenie przejścia dla pieszych z azylem w rejonie ul. Kaczyńskiego;
2. wykonanie progu płytowego z przejściem dla pieszych na drodze do Szkoły Podstawowej nr 70;
3. wyniesienie przejścia dla pieszych z kostki w rejonie skrzyżowania w drodze do Szkoły Podstawowej nr 47;
4. wyniesienie przejścia dla pieszych z kostki w rejonie ul. Reformackiej;
5. wyniesienie przejścia i przejazdu rowerowego w rejonie  ul. Kolonia Zręby i Kartuskiej;
6. budowa wyniesionego przejazdu dla rowerów i przejścia dla pieszych w rejonie ul. Nowe Ogrody i Strzelecka;
7. zakup mobilnych miasteczek ruchu drogowego i symulatorów przejścia dla 15 placówek oświatowych;
8. wymiana progów wyspowych na wyniesione przejście oraz przejście w dodatkowej lokalizacji z progiem płytowym w rejonie ul. Łowickiej;
9. wyspy segregujące - azyl - na przejściu dla pieszych w rejonie ul. Małomiejskiej;
10. wykonanie progów wyspowych przy przejściu dla pieszych na ul. Sympatycznej w rejonie skrzyżowania z ul. Przytulną;
11. wykonanie progów wyspowych przy przejściu dla pieszych na ul. Myśliwskiej 61;
12. promocja projektu „Poprawa bezpieczeństwa pieszych i rowerzystów” (druk 100 plakatów promocyjno-informacyjnych formatu A2, oprawa 30 plakatów w ramki formatu A2 oraz dostawa do siedziby zamawiającego).</t>
  </si>
  <si>
    <t>W ramach projektu w 2023 r. zrealizowano:
1. aktualizację dokumentacji aplikacyjnej zgodnie z zaleceniami Instytucji Zarządzającej;
2. budowę trasy rowerowej wzdłuż ul.  Budowlanych na odcinku od ul. Nowatorów do PKM  Matarnia;
3. budowę węzła integracyjnego Gdańsk Wrzeszcz - roboty budowlane;
4. aktualizację dokumentacji projektowej- węzły integracyjne Gdańsk Główny, Gdańsk Wrzeszcz;
5. dokumentację projektową dla Budowy trasy rowerowej wzdłuż ul. Kołobrzeskiej na odcinku od ul. Grunwaldzkiej do al. Rzeczypospolitej;
6. korekty opracowań graficznych stanowiących część dokumentacji formalno - prawnej niezbędnej do uzyskania decyzji ZRID - dot. "trasy rowerowej wzdłuż ul. Kartuskiej od ul. Łostowickiej do ul. Źródlanej;
Ponadto zawarto umowę z wykonawcą na dostawę i montaż platformy dla osób niepełnosprawnych w budynku parkingu rowerowego, zrealizowanego w ramach zadania: Budowa węzła integracyjnego Gdańsk Wrzeszcz. Zadanie będzie kontynuowane w 2024 r.;
7. W 2024 r. zaplanowano realizacje zadania: „Budowa węzła integracyjnego Gdańsk Główny (przejście dla pieszych, parking kiss&amp;ride, tablice sip oraz wiaty na przystankach)”.</t>
  </si>
  <si>
    <t xml:space="preserve">W 2023 r. odnotowano działania dla następujących zadań:
1. wybudowano chodniki w 9 lokalizacjach:ul. Kolonia Studentów -budowa ścieżki pieszej w ul. Kolonia Studentów pomiędzy dolnym i górnym odcinkiem ul. Pohulanka w Gdańsku, ul. Łącznik Zamenhofa -połączenie komunikacyjne z Chrzanowskiego - budowa chodnika o łącznej długości 230mb w połączeniu z modernizacją nawierzchni jezdni, ul. Gryglewskiego - (odcinek od ul. Siemiradzkiego do ul. Chełmońskiego ) - modernizacja istniejących chodników   o łącznej długości - 260 mb w połączeniu z modernizacją  nawierzchni  jezdni – 130 mb, ul. Elewów -- modernizacja chodników o dł. 350mb. Modernizację chodników zrealizowano w lokalizacjach: • ul. Kochanowskiego (odcinek od ul. Mickiewicza do ul. Kościuszki),  ul. Podchorążych, ul. Sienna (odcinek od ul. Krynicznej do Bajki), ul. Tarasy, ul. Kopernika (odcinek od ul. Chodowieckiego do bud. Nr 4);
2.podpisane zostały umowy na pozyskanie dokumentacji projektowej na budowę chodnika w lokalizacji  dojścia z przystanku ulicy Częstochowskiej do ul. Warszawskiej; 3.rozpoczęto budowę chodników - dojście z przystanku ulicy Częstochowskiej do ul. Warszawskiej;
4. pozyskano dokumentację techniczną dla lokalizacji ul. Morenowe Wzgórze, ul. Ciasna, ul. Toruńska;
5. rozpoczęto pozyskiwanie  dokumentacji technicznych: ul. Kępna i Sówki -aktualizacja dokumentacji projektowej na modernizację chodników i jezdni.
</t>
  </si>
  <si>
    <t>W 2023 r. realizowano zadania:
1. zagospodarowanie zieleńca w pasie drogowym ul. Stajennej - zadanie zostało zrealizowane;
2. skwer przy ul. Mściwoja II - zadanie zostało zrealizowane;
3. budowa chodnika przy ul. Niepołomickiej pomiędzy ul. Przemian i ul. F. Muzyka - w 2023 r. trwały prace przygotowawcze. W 2024r. planowane są roboty budowlane, które będą współfinansowane z programu modernizacji chodników, przy uwzględnieniu kwoty, która pozostała na zadaniu rady dzielnicy;
4. modernizacja ul. Cieszyńskiego - zadanie nie zostało wykonane ze względu na wysoki kosztorys zadania. Kontynuacja zadania uzależniona jest od dofinasowania inwestycji;
5. przedsięwzięcia związane z poprawą bezpieczeństwa ruchu drogowego (Wrzeszcz Górny) - zadanie zostało wykonane w 2023 r.  Zabudowano schody terenowe łączące ul. Sobieskiego z ul. Krętą oraz wykonano dojście do punktu widokowego na Pogańskiej Górze; 6. poprawa bezpieczeństwa ruchu drogowego (Orunia, św. Wojciech-Lipce) - zadanie zostało zakończone w 2023 r. w zakresie wykonania progów zwalniających na ul. Żuławskiej;
7. przejście wyniesione na ul. Focha w pobliżu skrzyżowania z ul. Poniatowskiego (Aniołki) - zadanie zostało zrealizowane;
8. bezpieczny pieszy na terenie dzielnicy (Matarnia) - zadanie zostało zrealizowane w 2023 r. w zakresie wykonania chodnika w ul. Jasiennej;
9. dalszy ciąg modernizacji ulicy Niezapominajki w kierunku ul. Jaśminowej (Olszynka) - zadanie zostało zrealizowane w 2023 r. w zakresie wykonania modernizacji odcinka ul. Niezapominajki w kierunku ul. Jaśminowej;
10. modernizacja ulic i chodników na terenie dzielnicy (Olszynka) - zadanie zostało zrealizowane w 2023 r. w zakresie wykonania modernizacji fragmentu jezdni ul. Na Szańcach oraz utwardzenia pobocza na odcinku od skrzyżowania z ul. Zuchów do ul. Bratki;
11. zagospodarowanie terenu po zlikwidowanych miejscach parkingowych przy al. Grunwaldzkiej (Wrzeszcz Górny) - zadanie nie zostało zrealizowane. W 2023 r. trwały uzgodnienia z Radą Dzielnicy Wrzeszcz Górny dot. ustalenia ostatecznej koncepcji. W 2024 r. planowana jest realizacja zadania.</t>
  </si>
  <si>
    <t xml:space="preserve">W 2023 r. w ramach zadania "Utrzymanie infrastruktury w zakresie gospodarki wodnej, kanalizacji odprowadzającej wody opadowe i roztopowe, ochrony przeciwpowodziowej oraz utrzymanie fontann i studni publicznych" środki przeznaczono na zakup systemu napowietrzającego Areator do zbiorników retencyjnych w mieście Gdańsku. </t>
  </si>
  <si>
    <t xml:space="preserve">W 2023 r. w ramach projektu realizowano zadania:
1. Sporządzenie dokumentacji projektowej wraz z pełnieniem nadzoru autorskiego dla zadania pn. Przebudowa potoku Strzyża, na odcinku od skrzyżowania Alei Żołnierzy Wyklętych z ul. Chrzanowskiego do zbiornika Srebrzysko wraz z przebudową zbiornika - zadanie będzie kontynuowane w 2024 r.;
2. Sporządzenie aktualizacji dokumentacji projektowej wraz z pełnieniem nadzoru autorskiego dla zadania pn. Przebudowa Potoku Kowalskiego wraz z budową zbiornika retencyjnego K2 - zadanie będzie kontynuowane w 2024 r.;
3. Budowa prawego wału przeciwpowodziowego Opływu Motławy na odcinku od ul. Elbląskiej do ul. Zawodników w Gdańsku - zadanie będzie kontynuowane w 2024 r.;
4. Sporządzenie dokumentacji projektowej wraz z pełnieniem nadzoru autorskiego dla zadania pn. „Budowa ulic Turzycowej i Czermińskiego w Gdańsku wraz z kanalizacją deszczową na odcinku od ul. Jabłoniowej do ronda im. 77 Pułku AK.” - zadanie będzie kontynuowane w 2024 r.;
5. Sporządzenie dokumentacji projektowej wraz z pełnieniem nadzoru autorskiego dla zadania pn. „Budowa zbiornika retencyjnego Kartuska wraz z odpływem do potoku Strzelniczka" - zadanie będzie kontynuowane w 2024 r.;
6. Opracowanie kompletnej wielobranżowej dokumentacji projektowej wraz z pełnieniem nadzoru autorskiego dla realizacji zadania pn.: „Budowa zbiornika retencyjnego Wileńska II na potoku Królewskim" - zadanie będzie kontynuowane w 2024 r.; 7. Opracowanie uzupełniającej dokumentacji projektowej na oświetlenie drogi eksploatacyjnej pełniącej funkcję ciągu pieszo-rowerowego realizowanej w ramach zadania pn. „Budowa zbiornika retencyjnego nr 3 posiadającego retencję powodziową wraz z przebudową Potoku Oruńskiego w Gdańsku na odcinku od zbiornika nr 4 do wylotu z komory rozdziału ul. Bieszczadzka - zadanie będzie kontynuowane w 2024 r.;
8. Budowa sieci kanalizacji sanitarnej w ul. Oliwkowej, Ostrzyckiej i Turzycowej wraz z budową kanalizacji deszczowej - zadanie będzie kontynuowane w 2024 r.;
</t>
  </si>
  <si>
    <t xml:space="preserve">W 2023 r. kontynuowano roboty budowlane na Długim Pobrzeżu dotyczące przede wszystkim robót kafarowych, palowych, prac z wykonaniem deskowania, zbrojenia oraz betonowania płyt nabrzeża. Zakończenie prac na odcinku od Zielonej Bramy do Muzeum Archeologicznego oraz od Żurawia do Bramy Straganiarskiej planowane jest w 2024 r., a na środkowym odcinku od Muzeum Archeologicznego do Żurawia – w 2025 r. </t>
  </si>
  <si>
    <t>W r. 2023 w ramach projektu "Systemy gospodarowania wodami opadowymi na terenach miejskich - Miasto Gdańsk - etap II" realizowano zadania:    
1. Poprawa odprowadzenia wód opadowych ze skrzyżowania ulic Nowe Ogrody i 3-go Maja - zadanie zostało zrealizowane. Wybudowana została kanalizacja deszczowa o długości 131,5 m z 8 sztukami studzienek betonowych i komorą połączeniową. Wykonano 2 wpusty drogowe i odwodnienie liniowe o długości 143 m. W rejonie robót przebudowano nawierzchnie drogową;
2. Montaż dwóch czyszczarek usytuowanych nad korytem Kanału Raduni - zadanie zostało zrealizowane. Wykonano prace związane z montażem konstrukcji czyszczarek dla obu lokalizacji (czyszczarka w lokalizacji Menonitów, czyszczarka w lokalizacji Zaroślak) oraz prace związane z  podłączeniem zasilania do czyszczarek; 
3. Przebudowa zbiornika retencyjnego Subisława – zadanie zostało zrealizowane. Wykonano roboty ziemne i bagrownicze, umocniono skarpy zbiornika poprzez ułożenie maty kokosowej i humusowanie, wykonano ciągi pieszo-jezdne i zjazdy technologiczne do zbiornika, oraz budowle hydrotechniczne na Młynówce i jazie głównym;
4. Opracowanie aktualizacji Studium Wykonalności dla projektu „Systemy gospodarowania wodami opadowymi na terenach miejskich - Miasto Gdańsk - etap III” - zadanie zostało zrealizowane.
5. Działania promocyjne na projekcie (wykonanie tablic informacyjno-pamiątkowych oraz artykułów i publikacji prasowych) - zadanie zostało zrealizowane.</t>
  </si>
  <si>
    <t xml:space="preserve">  </t>
  </si>
  <si>
    <t xml:space="preserve">W 2023 r. realizowano zadania:
1. opracowanie dokumentacji projektowej wraz z pełnieniem nadzoru autorskiego dla zadania inwestycyjnego pod nazwą: Rewaloryzacja parku przy Nowym Ratuszu- skweru im. Czesława Niemena – zadanie zakończono;
2. opracowanie koncepcji zagospodarowania terenu Szańca Zachodniego – zadanie zakończono;
3. opracowanie dokumentacji projektowej dla zadania pod nazwą:  „Budowa szklarni w Parku Oliwskim w Gdańsku ul. Opata Jacka Rybińskiego  12 c – w 2023 r. odstąpiono od Umowy oraz rozliczono koszty dotychczas wykonanych prac;
4. ekspertyza techniczna obiektów Palmiarni w Parku Oliwskim, rotundy i oranżerii – zadanie zakończono;
5. opracowanie dokumentacji projektowej rewaloryzacji Parku Schopenhauera – zadanie zakończono;
6. „Razem dla Wrzeszcza” w ramach zadania z Budżetu Obywatelskiego 2019: Część nr 2 zamówienia: Projekt połączenia pieszego ul. Reymonta z osiedlem przy ul. Makuszyńskiego w Gdańsku” – zrealizowano koszty będące konsekwencją uzyskania decyzji administracyjnych zezwalających na wycinkę drzew;
7. budowa boiska wraz z zagospodarowaniem terenu szkoły SP 52 przy Kościuszki 111 w Gdańsku - koszty będące konsekwencją uzyskania decyzji administracyjnych zezwalających na wycinkę drzew;
8. poprawa stanu nawierzchni i bezpieczeństwa ulicy Planetarnej w Gdańsku - koszty będące konsekwencją uzyskania decyzji administracyjnych zezwalających na wycinkę drzew
</t>
  </si>
  <si>
    <t>Wykonanie ogrodu deszczowego przy ul. Osiedlowej zgodnie z dokumentacją projektową. Zadanie zrealizowano.</t>
  </si>
  <si>
    <t>Zadanie: "Zielony górny taras Gdańska (Jasień, Kokoszki, Matarnia, Osowa)". Etap projektowy został ukończony</t>
  </si>
  <si>
    <t>Zadanie: "Wrota Olszynki - bezpieczne i atrakcyjne alejki piesze przy Opływie Motławy". Etap projektowy został ukończony</t>
  </si>
  <si>
    <t>Cześć zadania "Przyjazna i Aktywna STRZYŻA" dotycząca obniżenia krawężników - zrealizowana, wykonano na Placu Piłsudskiego m.in.: zakładnie rabat bylinowych i mieszanych</t>
  </si>
  <si>
    <t>Zadnia zrealizowane w 2023 r.:
1. Wykonanie pielęgnacji nasadzeń z 2022 r. w ramach 5 osobnych zadań
2. Pielęgnacja starodrzewów i nowe nasadzenia przy ulicach Toruńska, Kaminna Grobla
3. Nasadzenia w ramach zadania: Aleja drzew wzdłuż ścieżki rowerowej na ulicy pomorskiej"
4. "Zielona przyszłość - Jasień - Zielony Staw" I etap
5. Opracowano koncepcję nasadzeń i uzgodniono z Wnioskodawcą w ramach zadania "Jar Wilanowski bardziej parkowy". Wykonano nasadzenia 5 szt. drzew (lipa holenderska 'Wratislaviensis')
6. Nasadzenia zieleni w ramach zadania "Kwiaty i krzewy w Parku im. ks. Kabata na Jasieniu"
7. Wykonano nasadzenia zieleni niskiej. Zakładanie łąki kwietniej 42 m2, zakładanie rabat bylinowych i mieszanych 75m2, zakładanie kwietników z róż 18 m2 przy ul. Obrońców Wybrzeża
8. Wykonano nasadzenia zieleni niskiej w Parku JP II
9. Zagospodarowanie pasów zieleni w Parku Gratalha
10. W ramach zadania "Zielona Dzielnica" wykonano na terenie przedszkola przy ul. Tysiąclecia - zakładanie rabat bylinowych i mieszanych 26 m2, ściółkowanie korą ogrodniczą 26 m2, sadzenie krzewów i pnączy 65 szt, karczowanie krzewów 4 szt, uzupełnienie warstwy ziemi gruntem jałowym i przestawienie 3 donic
11. Zakładanie rabat bylinowych i mieszanych na Placu gen. Maczka w ramach zadania "Zielona Strzyża"
12. "Zielone Lawendowe Wzgórza - Sadzimy drzewa między SP 6 a Przedszkolem 68" - wykonano nasadzenia 21 szt. drzew
13. Opracowano koncepcję nasadzeń i uzgodniono z Wnioskodawcą w ramch zadania "Zielone serca dzielnicy: Piecki Migowo, Chełm, Orunia Górna". Wykonano nasadzenia 11 szt. drzew
14. Założono łąkę kwietną przy ulicy Lubuskiej i w Parku Reagana
15. Wykonanie nasadzeń 35 szt. drzew w ramach zadania "Gdańszczanie sadzą drzewa, etap II"</t>
  </si>
  <si>
    <t>W 2023 roku rozpoczęto prace w zakresie opracowania dokumentacji projektowej dla budowy drogi rowerowej w ul. Gdańskiej łącznie z zadaniem edycji BO 2023 pn. Ul. Gdańska - bezpieczna dla rowerów i pieszych. W roku 2024 planowane jest zakończenie prac projektowych i ogłoszenie przetargu na roboty budowlane.</t>
  </si>
  <si>
    <t>W 2023 roku została zawarta umowa na opracowanie dokumentacji projektowej na budowę ścieżek rowerowych dla lokalizacji: ul. Wodnika od ul. Kielnieńskiej do ul. Perseusza, ul. Wodnika skrót Meteorytowe, ul. Nowa Spadochroniarzy i ul. Kalinowa. W 2024 roku planowana jest kontynuacja prac nad dokumentacją projektową.</t>
  </si>
  <si>
    <t>W 2023 roku została zawarta umowa na opracowanie dokumentacji projektowej dla ciągu rowerowego wzdłuż ul. Małomiejskiej. W 2024 roku planowany jest odbiór dokumentacji projektowej i ogłoszenie przetargu na roboty budowlane.</t>
  </si>
  <si>
    <t>Wykonanie ciągu pieszo-rowerowego wzdłuż alei lipowej na ul. Opackiej. Zadanie zostało zrealizowane.</t>
  </si>
  <si>
    <t>Wykonanie nasadzenia drzew przy al. Grunwaldzkiej - 208 szt. drzew oraz przy ul. Opackiej - 19 szt. drzew. Zadanie zostało zrealizowane.</t>
  </si>
  <si>
    <t>W ramach zadania "Remont / wymiana nawierzchni jezdni i chodników, stworzenie miejsc parkingowych" w 2023 roku został rozszerzony zakres zadania o kanalizację deszczową. Ponadto trwały prace w zakresie opracowania dokumentacji projektowej.</t>
  </si>
  <si>
    <t>W 2023 roku rozpoczęto prace w zakresie opracowania dokumentacji projektowej dla: 
- budowy drogi rowerowej w ul. Gdańskiej łącznie z zadaniem z edycji BO 2022 pn." Bezpieczna droga rowerem ul. Gdańską od ul. Łozy do wjazdu Biedronka"
- remontu przejścia pieszego od ul. Dziekuć - Maleja do ul. Wrocławskiej
- budowy chodnika w lokalizacjach: ul. Ostrzycka, pętla Ujeścisko/Jabłoniowa, ul. Jabłoniowa, schody Leszczynowa
- lokalizacji nr 2 tj. remontu chodnika w pasie drogowym pomiędzy budynkami leśna Góra 1 i 3 w ramach zadania "Odkorkujemy Leśną Górę".</t>
  </si>
  <si>
    <t>W 2023 r. trwały prace związane z realizacją zadania tj. uporządkowanie i nasadzenie zieleni, zbudowanie toru rolkarskiego, ciągu pieszego, ustawienie placu zabaw, w tym z urządzeniami dla osób niepełnosprawnych, budowę siłowni zewnętrznej oraz utworzenie mini strefy relaksu, zakup i montaż oświetlenia oraz małej architektury m.in. ławki, kosze, biblioteczka, tablice informacyjne przy ul. Parterowej. Prace będą kontynuowane w 2024 r.</t>
  </si>
  <si>
    <t>Środki przeznaczono na wykonanie w rogu ulic Białej / Waryńskiego uporządkowania i rekultywacji terenu, budowy ścieżki, nasadzeniem dodatkowej roślinności (krzewy, żywopłot, urządzenie trawnika), instalacji oświetlenia z zasilaniem energetycznym, instalacji monitoringu z przyłączeniem do sieci oraz wyposażenia terenu w elementy małej architektury tj. ławki i kosze na śmieci, tablicę informacyjną. Przy Potoku Strzyża pomiędzy ul. Aldony, a ul. Wyspiańskiego wykonano renowację istniejących ścieżek, rekultywację istniejącej zieleni z nasadzeniem dodatkowej roślinności (krzewy niskopienne), rozbudowę istniejącej instalacji oświetlenia oraz wyposażenie terenu w elementy małej architektury. Zadanie zostało zrealizowane.</t>
  </si>
  <si>
    <t>Wykonanie altany i labiryntu z wierzby wiciowej przeznaczonych do zabawy dla dzieci, nasadzenie roślinności ozdobnych w istniejących donicach oraz stworzenie rabaty ozdobnej i łąki kwietnej. Zadanie zostało zrealizowane.</t>
  </si>
  <si>
    <t xml:space="preserve">Uporządkowanie zieleni, dodanie roślin kwitnących, klombów i utworzenie terenu rekreacyjnego dla seniorów poprzez umieszczenie infrastruktury typu: ławki, leżaki miejskie, stół do szachów na terenie kompleksu sportowego </t>
  </si>
  <si>
    <t>Wykonanie nasadzeń wysokiej zieleni poprzez posadzenie drzew ozdobnych, w tym jabłonie, buki, wiśnie oraz platany na placu przy Al. Jana Pawła II i ul. Meissnera. Zadanie zostało zrealizowane.</t>
  </si>
  <si>
    <t>Rewaloryzaca Parku Siennickiego - prace z opracowaniem dokumentacji projektowej</t>
  </si>
  <si>
    <t xml:space="preserve">W 2023 r. wykonano nasadzenia 49 szt. drzew przy ul. Grottgera - 2 szt. (kasztanowiec czerwony „Briotii”, lipa drobnolistna „Greenspire”), przy ul. Wita Stwosza - 8 szt., przy ul. Grunwaldzka - 20 szt. (2 szt. sosna czarna, 2 szt. klon pospolity, 16 szt. lipa holenderska „wratislaviensis”), przy ul. Czyżewskiego - 19 szt. (10sz. lipa drobnolistna „Greenspire”, klon jawor 2 szt., 7szt. klon pospolity). </t>
  </si>
  <si>
    <t>W 2023 r. trwały prace związane z realizacją zadania w zakresie budowy ogrodu deszczowego.</t>
  </si>
  <si>
    <t xml:space="preserve">Wykonanie nasadzeń zieleni i drzew na terenie sportowo - rekreacyjnym przy ul. Podleckiego/Łucznicza. Zadanie zostało zrealizowane. </t>
  </si>
  <si>
    <t>Wykonanie nowych alejek parkowych, uporządkowanie roślinności niskiej, usunięcie zbędnej roślinności, zakupu i montażu ławek z oparciem oraz koszy na śmieci na ogólnodostępnym terenie przy Liceum Ogólnokształcącym nr II i Liceum Ogólnokształcącym nr XIX przy ul. Pestalozziego. Zadanie zostało zrealizowane.</t>
  </si>
  <si>
    <t>Wykonanie ogrodów deszczowych na skwerze przy rondzie Myśliwska/Jasieńska/Andersa oraz przy ul. Przytulnej. Ponadto wykonano nasadzenia drzew wzdłuż ul. Przytulnej oraz nasadzenia drzew przy rondzie Myśliwska/Jasieńska/Andersa. Zadanie zostało zrealizowane.</t>
  </si>
  <si>
    <t>Wykonanie nawierzchni gruntowej, gliniasto – piaskowej, placów i dróg ogrodowych. Ponadto wykonano nasadzenie zieleni tj. drzew i krzewów, dostawę i montaż elementów małej architektury tj. ławek, koszy między blokami przy ul. Mikołaja Reja. Zadanie zostało zrealizowane.</t>
  </si>
  <si>
    <t>Wykonanie kolejnych dwóch odcinków chodnika w ul. Telewizyjnej. Zadanie zostało zrealizowane.</t>
  </si>
  <si>
    <r>
      <t>Wykonanie trzech zieleńców o łącznej powierzchni 333m</t>
    </r>
    <r>
      <rPr>
        <vertAlign val="superscript"/>
        <sz val="10"/>
        <color theme="1"/>
        <rFont val="Calibri"/>
        <family val="2"/>
        <charset val="238"/>
      </rPr>
      <t>2</t>
    </r>
    <r>
      <rPr>
        <sz val="11"/>
        <color theme="1"/>
        <rFont val="Calibri"/>
        <family val="2"/>
        <charset val="238"/>
      </rPr>
      <t>. na Wyspie Spichrzów poprzez nasadzenie 12 szt. drzew gatunku lipa drobnolistna "Rancho", 324 szt. krzewów liściastych, 226 szt. krzewów iglastych, 435 szt. traw ozdobnych, 438 szt. bylin. Zadanie zostało zrealizowane.</t>
    </r>
  </si>
  <si>
    <t>Dofinansowano budowę Parku Uphagenów. Trwały prace przygotowawcze i uzgodnieniowe dotyczące utworzenia „Małego Parku” pomiędzy ul. Jasieńską a Łowców. W 2025 roku planowane jest ogłoszenie postępowania przetargowego na realizację tego zadania. W 2025 roku planowana jest realizacja zadań obejmujących dofinansowanie Zieleńca Parterowa oraz Parku Wytchnieniowego przy ul. Niedziałkowskiego w dzielnicy Osowa.</t>
  </si>
  <si>
    <t>1. Dzielnicowy park sportowo-rekreacyjno-wypoczynkowy dla dzieci, młodzieży i dorosłych (Stogi) - kontynuowano budowę. Zrealizowano budowę ciągu pieszego, zakupiono i zamontowano małą architekturę oraz wykonano nasadzenia zieleni przy ul. Zalesie. Prace będą kontynuowane w 2025 r.
2. Park kieszonkowy przy ul. Zamiejskiej (Chełm) - środki finansowe przekazane przez Radę Dzielnicy pozwoliły na realizację budowy brakującego odcinka ciągu pieszego w Jarze Wilanowskim.
3. Utworzenie Małego Parku pomiędzy ul. Jasieńską i Łowców (Jasień) - trwały prace uzgodnieniowo-przygotowawcze. Planowane utworzenie Małego Parku w 2025 r.
4. Zielony górny taras Gdańska - Park Gostyńska (Kokoszki) - prowadzono prace uzgodnieniowo-przygotowawcze. W 2025 r. planowane jest uporządkowanie terenu, nasadzenie zieleni oraz zakup i montaż małej architektury w Parku Gostyńska.
5. Rewaloryzacja terenów zielonych w dzielnicy Wrzeszcz Dolny - trwały prace uzgodnieniowo-przygotowawcze. W 2025 r. planowane jest uporządkowanie terenu i nasadzenie zieleni w tej części dzielnicy.
6. Stworzenie przestrzeni rekreacyjno-wypoczynkowej (Wyspa Sobieszewska) - prowadzono prace uzgodnieniowo-przygotowawcze. W 2025 r. planowane jest uporządkowanie terenu.</t>
  </si>
  <si>
    <t>Wykonano nasadzenia drzew w rejonie wybudowanej linii tramwajowej na Stogi oraz dokonano opłat z tytułu wydanych decyzji wodno-prawnych. Zadanie zostało zakończone rzeczowo.
Ponadto dokonano refundacji dla spółki GAIT za zakup taboru tramwajowego w ramach projektu. Zadanie zostało zakończone rzeczowo.</t>
  </si>
  <si>
    <t>16, 17</t>
  </si>
  <si>
    <t>Zrealizowano modernizacje chodników:
- ul. Abrahama na odc. od ul. Polanki do ul. Norblina i od ul. Norblina do wejścia do lasu,
- ul. Gałczyńskiego remont na odc. od ul. Portowców do ul. Dunikowskiego,
- ul. Fundamentowa remont na całej długości po obu stronach ulicy,
- ul. Wąsowicza remont na odc. od ul. Derdowskiego do posesji nr 31b,
- ul. Nowiny budowa na odc. około 20m, przy ośrodku opiekuńczym od ul. Starogardzkiej do siedziby schroniska,
- ul. Powstańców Warszawskich remont na odc. od ul. Kartuskiej do ul. Bema,
- ul. Drożyny remont od Polanki do zakrętu do posesji nr 8a,
- ul. Horeszków remont obustronnie na odc. od ul. Wojskiego do ul. Asesora,
- ul. Wodnika odcinek od ronda: ul. Junony, ul. Wodnika, ul. Orfeusza do ronda: ul. Raatza, ul. Wodnika,
- ul. Góralska remont na odc. od ul. Niedźwiednik do pętli autobusowej,
- ul. Przyjaciół na odc. od ul. Marynarki Polskiej do ul. Wilków Morskich,
- ul. Wilków Morskich na odc. od ul. Przyjaciół do ul. Wolności,
- ul. 3 Maja od skrzyżowania z ul. Dąbrowskiego do budynku nr 21.
Podpisano umowy na roboty budowlane, które będą kontynuowane w 2025 roku:
- Budowa schodów terenowych w ul. Dywizji Wołyńskiej,
- Budowa odwodnienia ścieżki pieszej w ul. Kolonia Studentów.</t>
  </si>
  <si>
    <t xml:space="preserve">Zrealizowano budowę naziemnego przejścia dla pieszych przy skrzyżowaniu Al. Rzeczypospolitej, Al. Legionów i ul. Hynka. Zadanie zostało zakończone. </t>
  </si>
  <si>
    <t>Zrealizowano następujące prace:
- wymiana nawierzchni drogi dla rowerów w ciągu ul. Jantarowej, na odcinku od al. Hallera do ul. Pomorskiej,
- wymiana nawierzchni drogi dla rowerów w ciągu ul. Marynarki Polskiej, na odcinku od ul. Uczniowskiej do ul. Wyzwolenia,
- wyniesienie przejścia dla pieszych i budowę wyniesionego przejazdu dla rowerów przez ul. Żaglową, wraz z dowiązaniem do istniejącej drogi dla rowerów w ul. Żaglowej,
- skorygowanie przejazdu dla rowerów przez ul. Żaglową, wzdłuż drogi dla rowerów w ciągu ul. Marynarki Polskiej,
- wyniesienie przejazdu dla rowerów i przejścia dla pieszych przez ul. Narwicką, wzdłuż drogi dla rowerów w ciągu ul. Marynarki Polskiej,
- częściowa wymiana nawierzchni drogi dla rowerów w ciągu al. Hallera, na odcinku od ul. Jantarowej do Węzła Kliniczna.
W 2025 roku planowana jest budowa ekostrady wzdłuż ulicy Armii Krajowej, etap II, od Węzła Groddecka do alei Sikorskiego. Projekt obejmuje również modernizację nawierzchni jezdni Armii Krajowej (finansowane z przedsięwzięcia "Modernizacja nawierzchni dróg na terenie Gdańska")</t>
  </si>
  <si>
    <t>Nasadzenie roślinności przy ul. Łowickiej 11 F w Gdańsku - wykonano nasadzenia zieleni niskiej i średniej.</t>
  </si>
  <si>
    <t>Stworzenie ciągu pieszego łączącego utwardzone ciągi piesze przebiegające na wałach wzdłuż opływu Motławy. Zadanie zrealizowano.</t>
  </si>
  <si>
    <t>Utworzenie i zagospodarowanie nowych terenów zielonych, stanowiących część systemu zielonych terenów rekreacyjnych na Górnym Tarasie Gdańska. Zadanie zrealizowano.</t>
  </si>
  <si>
    <t>Zielona Oliwa - Kompleksowy projekt przywrócenia zadrzewień przydrożnych w dzielnicy - Etap II</t>
  </si>
  <si>
    <t>Wykonanie części nasadzeń w ramach zadań:
- "Aleja drzew wzdłuż ścieżki rowerowej na ulicy Pomorskiej",
- "Przywrócenie terenów zielonych Letnicy - usunięcie nielegalnych wysypisk śmieci i odpadów",
- "Spacer po terenach zielonych zamiast nielegalnego wyrzucania śmieci",
- "Zielona Strzyża",
- "Zielone Lawendowe Wzgórza - Sadzimy drzewa między SP 6 a Przedszkolem 68",
- "Zielone serca dzielnicy: Piecki Migowo, Chełm, Orunia Górna",
- "GDAŃSZCZANIE SADZĄ DRZEWA ETAP II</t>
  </si>
  <si>
    <t>Nasadzenia w ramach zadania "Zielony parawan - ulica Leszczyńskich"</t>
  </si>
  <si>
    <t>Posadzono 15 lip drobnolistnych wzdłuż ulicy Wita Stwosza</t>
  </si>
  <si>
    <t>Wykonano renowację i modernizację istniejących terenów zieleni w zakresie: 
1) Zagospodarowania terenu zieleni pomiędzy placami zabaw a linią PKM na północ od ul. Kiepury TPK.
2) Renowacji zieleni na Placu gen. Stanisława Maczka (teren w rejonie pomnika Generała, przede wszystkim między pomnikiem, a aleją Wojska Polskiego),
3) Uporządkowanie i nowe nasadzenia zieleni w pasach drogowych ulic na Strzyży.</t>
  </si>
  <si>
    <t>Naprawa nawierzchni chodników w dzielnicy Młyniska i na ul. Migowskiej</t>
  </si>
  <si>
    <t>Opracowanie aktualizacji dokumentacji projektowej do obowiązujących przepisów prawa budowlanego dla zadania: „Odtworzenie enklaw wydmowych w wybranych lokalizacjach pasa nadmorskiego”</t>
  </si>
  <si>
    <t>Realizację nasadzeń zastępczych wynikających z decyzji na wycinkę RDOŚ w ramach zadania” Oświetlenie ul. Starogardzkiej” w Gdańsku.</t>
  </si>
  <si>
    <t>Realizacja drobnych inwestycji w zakresie infrastruktury pieszo - rowerowej w uzgodnieniu z Referatem Mobilności Aktywnej Wydziału Gospodarki Komunalnej UMG. W ramach zadania w 2023 r. wybudowany został chodnik na wysokości posesji nr 262 przy al. Grunwaldzkiej (Castorama), wymieniono nawierzchnie drogi na ścieżce rowerowej przy w Al. Vaclava Havla oraz w ul. Marynarki Polskiej.</t>
  </si>
  <si>
    <r>
      <t>W ramach zadania " Rewitalizacja Parku Biskupa O'</t>
    </r>
    <r>
      <rPr>
        <sz val="9.35"/>
        <color theme="1"/>
        <rFont val="Calibri"/>
        <family val="2"/>
        <charset val="238"/>
      </rPr>
      <t xml:space="preserve">Rourke" </t>
    </r>
    <r>
      <rPr>
        <sz val="11"/>
        <color theme="1"/>
        <rFont val="Calibri"/>
        <family val="2"/>
        <charset val="238"/>
      </rPr>
      <t xml:space="preserve"> wykonanie: przycięcia krzewów i pnączy liściastych (152 szt.), realizacja prac porządkowych i ogrodniczych, w tym zakładanie rabat bylinowych i mieszanych, sadzenie krzewów liściastych, iglastych i pnączy (197 szt.), sadzenie roślin cebulowych (500 szt.) w Parku Biskupa O'Rourke przy ul. Mickiewicza. Zadanie zostało zrealizowane. </t>
    </r>
  </si>
  <si>
    <t>Renowacja terenu zielonego poprzez nasadzenie żywopłotu za ekranami na tyłach przystanku autobusowego przy ul. Harfowej. Zadanie zostało zrealizowane.</t>
  </si>
  <si>
    <t>6 095 950,40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</si>
</sst>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zł&quot;"/>
  </numFmts>
  <fonts count="15" x14ac:knownFonts="1">
    <font>
      <sz val="11"/>
      <color theme="1"/>
      <name val="Aptos Narrow"/>
      <family val="2"/>
      <charset val="238"/>
      <scheme val="minor"/>
    </font>
    <font>
      <sz val="11"/>
      <color theme="1"/>
      <name val="Calibri"/>
      <family val="2"/>
      <charset val="238"/>
    </font>
    <font>
      <i/>
      <sz val="11"/>
      <color theme="8"/>
      <name val="Calibri"/>
      <family val="2"/>
      <charset val="238"/>
    </font>
    <font>
      <sz val="11"/>
      <color rgb="FF000000"/>
      <name val="Calibri"/>
      <family val="2"/>
      <charset val="238"/>
    </font>
    <font>
      <sz val="11"/>
      <name val="Calibri"/>
      <family val="2"/>
      <charset val="238"/>
    </font>
    <font>
      <sz val="11"/>
      <color rgb="FFFF0000"/>
      <name val="Calibri"/>
      <family val="2"/>
      <charset val="238"/>
    </font>
    <font>
      <b/>
      <sz val="11"/>
      <name val="Calibri"/>
      <family val="2"/>
      <charset val="238"/>
    </font>
    <font>
      <b/>
      <sz val="11"/>
      <color rgb="FF000000"/>
      <name val="Calibri"/>
      <family val="2"/>
      <charset val="238"/>
    </font>
    <font>
      <sz val="8"/>
      <color theme="1"/>
      <name val="Calibri"/>
      <family val="2"/>
      <charset val="238"/>
    </font>
    <font>
      <sz val="11"/>
      <color rgb="FF000000"/>
      <name val="Calibri"/>
      <family val="2"/>
    </font>
    <font>
      <sz val="11"/>
      <name val="Aptos Narrow"/>
      <family val="2"/>
      <scheme val="minor"/>
    </font>
    <font>
      <sz val="11"/>
      <name val="Aptos Narrow"/>
      <family val="2"/>
      <charset val="238"/>
      <scheme val="minor"/>
    </font>
    <font>
      <sz val="11"/>
      <color theme="1"/>
      <name val="Aptos Narrow"/>
      <family val="2"/>
      <charset val="238"/>
      <scheme val="minor"/>
    </font>
    <font>
      <vertAlign val="superscript"/>
      <sz val="10"/>
      <color theme="1"/>
      <name val="Calibri"/>
      <family val="2"/>
      <charset val="238"/>
    </font>
    <font>
      <sz val="9.35"/>
      <color theme="1"/>
      <name val="Calibri"/>
      <family val="2"/>
      <charset val="238"/>
    </font>
  </fonts>
  <fills count="4">
    <fill>
      <patternFill patternType="none"/>
    </fill>
    <fill>
      <patternFill patternType="gray125"/>
    </fill>
    <fill>
      <patternFill patternType="solid">
        <fgColor theme="7" tint="0.39997558519241921"/>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12" fillId="0" borderId="0"/>
  </cellStyleXfs>
  <cellXfs count="65">
    <xf numFmtId="0" fontId="0" fillId="0" borderId="0" xfId="0"/>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164" fontId="1" fillId="2" borderId="1"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1" fontId="3" fillId="0" borderId="1" xfId="0" applyNumberFormat="1" applyFont="1" applyBorder="1" applyAlignment="1">
      <alignment horizontal="center" vertical="center" shrinkToFit="1"/>
    </xf>
    <xf numFmtId="1" fontId="3" fillId="0" borderId="1" xfId="0" applyNumberFormat="1" applyFont="1" applyBorder="1" applyAlignment="1">
      <alignment horizontal="center" vertical="center" wrapText="1" shrinkToFit="1"/>
    </xf>
    <xf numFmtId="0" fontId="4" fillId="0" borderId="1" xfId="0" applyFont="1" applyBorder="1" applyAlignment="1">
      <alignment horizontal="left" vertical="center" wrapText="1"/>
    </xf>
    <xf numFmtId="49" fontId="3" fillId="0" borderId="1" xfId="0" applyNumberFormat="1" applyFont="1" applyBorder="1" applyAlignment="1">
      <alignment horizontal="center" vertical="center" shrinkToFit="1"/>
    </xf>
    <xf numFmtId="0" fontId="1" fillId="0" borderId="1" xfId="0" applyFont="1" applyBorder="1" applyAlignment="1">
      <alignment horizontal="center" vertical="center" wrapText="1"/>
    </xf>
    <xf numFmtId="4" fontId="1" fillId="0" borderId="1" xfId="0" applyNumberFormat="1" applyFont="1" applyBorder="1" applyAlignment="1">
      <alignment horizontal="center" vertical="center" wrapText="1"/>
    </xf>
    <xf numFmtId="0" fontId="4" fillId="0" borderId="1" xfId="0" applyFont="1" applyBorder="1" applyAlignment="1">
      <alignment horizontal="left" vertical="top" wrapText="1"/>
    </xf>
    <xf numFmtId="1" fontId="4" fillId="0" borderId="1" xfId="0" applyNumberFormat="1" applyFont="1" applyBorder="1" applyAlignment="1">
      <alignment horizontal="center" vertical="center" shrinkToFit="1"/>
    </xf>
    <xf numFmtId="1" fontId="4" fillId="0" borderId="1" xfId="0" applyNumberFormat="1" applyFont="1" applyBorder="1" applyAlignment="1">
      <alignment horizontal="center" vertical="center" wrapText="1" shrinkToFit="1"/>
    </xf>
    <xf numFmtId="2" fontId="1" fillId="0" borderId="1" xfId="0" applyNumberFormat="1" applyFont="1" applyBorder="1" applyAlignment="1">
      <alignment horizontal="center" vertical="center" wrapText="1"/>
    </xf>
    <xf numFmtId="0" fontId="4" fillId="0" borderId="1" xfId="0" applyFont="1" applyBorder="1" applyAlignment="1">
      <alignment horizontal="center" vertical="center" shrinkToFit="1"/>
    </xf>
    <xf numFmtId="0" fontId="3" fillId="0" borderId="1" xfId="0" applyFont="1" applyBorder="1" applyAlignment="1">
      <alignment horizontal="center" vertical="center" shrinkToFit="1"/>
    </xf>
    <xf numFmtId="0" fontId="6" fillId="0" borderId="1" xfId="0" applyFont="1" applyBorder="1" applyAlignment="1">
      <alignment horizontal="left" vertical="top" wrapText="1"/>
    </xf>
    <xf numFmtId="0" fontId="3" fillId="0" borderId="1" xfId="0" applyFont="1" applyBorder="1" applyAlignment="1">
      <alignment horizontal="justify" vertical="top" wrapText="1"/>
    </xf>
    <xf numFmtId="0" fontId="3" fillId="0" borderId="1" xfId="0" applyFont="1" applyBorder="1" applyAlignment="1">
      <alignment horizontal="left" vertical="top" wrapText="1"/>
    </xf>
    <xf numFmtId="0" fontId="0" fillId="0" borderId="1" xfId="0" applyBorder="1"/>
    <xf numFmtId="4" fontId="0" fillId="0" borderId="1" xfId="0" applyNumberFormat="1" applyBorder="1"/>
    <xf numFmtId="0" fontId="1" fillId="0" borderId="1" xfId="0" applyFont="1" applyBorder="1" applyAlignment="1">
      <alignment vertical="center" wrapText="1"/>
    </xf>
    <xf numFmtId="0" fontId="1" fillId="0" borderId="1" xfId="0" applyFont="1" applyBorder="1" applyAlignment="1">
      <alignment horizontal="left" vertical="center" wrapText="1"/>
    </xf>
    <xf numFmtId="1" fontId="1" fillId="0" borderId="1" xfId="0" applyNumberFormat="1" applyFont="1" applyBorder="1" applyAlignment="1">
      <alignment horizontal="center" vertical="center" shrinkToFit="1"/>
    </xf>
    <xf numFmtId="0" fontId="1" fillId="0" borderId="1" xfId="0" applyFont="1" applyBorder="1" applyAlignment="1">
      <alignment horizontal="left" vertical="top" wrapText="1"/>
    </xf>
    <xf numFmtId="1" fontId="4" fillId="0" borderId="1" xfId="0" quotePrefix="1" applyNumberFormat="1" applyFont="1" applyBorder="1" applyAlignment="1">
      <alignment horizontal="center" vertical="center" shrinkToFit="1"/>
    </xf>
    <xf numFmtId="0" fontId="1" fillId="0" borderId="1" xfId="0" applyFont="1" applyBorder="1"/>
    <xf numFmtId="0" fontId="1" fillId="0" borderId="1" xfId="0" applyFont="1" applyBorder="1" applyAlignment="1">
      <alignment horizontal="center" vertical="center"/>
    </xf>
    <xf numFmtId="1" fontId="1" fillId="0" borderId="1" xfId="0" applyNumberFormat="1" applyFont="1" applyBorder="1" applyAlignment="1">
      <alignment horizontal="center" vertical="center" wrapText="1" shrinkToFit="1"/>
    </xf>
    <xf numFmtId="1" fontId="4" fillId="0" borderId="1" xfId="0" applyNumberFormat="1" applyFont="1" applyBorder="1" applyAlignment="1">
      <alignment horizontal="left" vertical="center" wrapText="1" shrinkToFit="1"/>
    </xf>
    <xf numFmtId="0" fontId="4" fillId="3" borderId="1" xfId="0" applyFont="1" applyFill="1" applyBorder="1" applyAlignment="1">
      <alignment horizontal="center" vertical="center" shrinkToFit="1"/>
    </xf>
    <xf numFmtId="1" fontId="4" fillId="3" borderId="1" xfId="0" applyNumberFormat="1" applyFont="1" applyFill="1" applyBorder="1" applyAlignment="1">
      <alignment horizontal="left" vertical="center" wrapText="1" shrinkToFit="1"/>
    </xf>
    <xf numFmtId="1" fontId="4" fillId="3" borderId="1" xfId="0" applyNumberFormat="1" applyFont="1" applyFill="1" applyBorder="1" applyAlignment="1">
      <alignment horizontal="center" vertical="center" shrinkToFit="1"/>
    </xf>
    <xf numFmtId="1" fontId="4" fillId="0" borderId="1" xfId="0" applyNumberFormat="1" applyFont="1" applyBorder="1" applyAlignment="1">
      <alignment horizontal="left" vertical="top" wrapText="1" shrinkToFit="1"/>
    </xf>
    <xf numFmtId="0" fontId="1" fillId="0" borderId="1" xfId="0" applyFont="1" applyBorder="1" applyAlignment="1">
      <alignment vertical="top" wrapText="1"/>
    </xf>
    <xf numFmtId="0" fontId="4" fillId="0" borderId="1" xfId="0" applyFont="1" applyBorder="1" applyAlignment="1">
      <alignment horizontal="center" vertical="center"/>
    </xf>
    <xf numFmtId="12" fontId="4" fillId="0" borderId="1" xfId="0" applyNumberFormat="1" applyFont="1" applyBorder="1" applyAlignment="1">
      <alignment horizontal="center" vertical="center" shrinkToFit="1"/>
    </xf>
    <xf numFmtId="12" fontId="4" fillId="3" borderId="1" xfId="0" applyNumberFormat="1" applyFont="1" applyFill="1" applyBorder="1" applyAlignment="1">
      <alignment horizontal="center" vertical="center" shrinkToFit="1"/>
    </xf>
    <xf numFmtId="2" fontId="4" fillId="0" borderId="1" xfId="0" applyNumberFormat="1" applyFont="1" applyBorder="1" applyAlignment="1">
      <alignment horizontal="center" vertical="center" wrapText="1"/>
    </xf>
    <xf numFmtId="1" fontId="9" fillId="0" borderId="1" xfId="0" applyNumberFormat="1" applyFont="1" applyBorder="1" applyAlignment="1">
      <alignment horizontal="center" vertical="center" wrapText="1" shrinkToFit="1"/>
    </xf>
    <xf numFmtId="2" fontId="5" fillId="0" borderId="1" xfId="0" applyNumberFormat="1" applyFont="1" applyBorder="1" applyAlignment="1">
      <alignment horizontal="center" vertical="center" wrapText="1"/>
    </xf>
    <xf numFmtId="2" fontId="1" fillId="0" borderId="1" xfId="0" applyNumberFormat="1" applyFont="1" applyBorder="1"/>
    <xf numFmtId="1" fontId="1" fillId="0" borderId="1" xfId="0" applyNumberFormat="1" applyFont="1" applyBorder="1" applyAlignment="1">
      <alignment horizontal="center" vertical="center" wrapText="1"/>
    </xf>
    <xf numFmtId="1" fontId="4" fillId="0" borderId="1" xfId="0" applyNumberFormat="1" applyFont="1" applyBorder="1" applyAlignment="1">
      <alignment horizontal="center" vertical="center" wrapText="1"/>
    </xf>
    <xf numFmtId="1" fontId="5" fillId="0" borderId="1" xfId="0" applyNumberFormat="1" applyFont="1" applyBorder="1" applyAlignment="1">
      <alignment horizontal="center" vertical="center" wrapText="1"/>
    </xf>
    <xf numFmtId="1" fontId="3" fillId="0" borderId="1" xfId="0" applyNumberFormat="1" applyFont="1" applyBorder="1" applyAlignment="1">
      <alignment horizontal="center" vertical="center" wrapText="1"/>
    </xf>
    <xf numFmtId="1" fontId="4" fillId="0" borderId="1" xfId="0" quotePrefix="1" applyNumberFormat="1" applyFont="1" applyBorder="1" applyAlignment="1">
      <alignment horizontal="center" vertical="center" wrapText="1"/>
    </xf>
    <xf numFmtId="1" fontId="4" fillId="3" borderId="1" xfId="0" applyNumberFormat="1" applyFont="1" applyFill="1" applyBorder="1" applyAlignment="1">
      <alignment horizontal="center" vertical="center" wrapText="1"/>
    </xf>
    <xf numFmtId="1" fontId="1" fillId="0" borderId="1" xfId="0" applyNumberFormat="1" applyFont="1" applyBorder="1"/>
    <xf numFmtId="1" fontId="0" fillId="0" borderId="0" xfId="0" applyNumberFormat="1"/>
    <xf numFmtId="164" fontId="0" fillId="0" borderId="0" xfId="0" applyNumberFormat="1"/>
    <xf numFmtId="4" fontId="10" fillId="0" borderId="1" xfId="0" applyNumberFormat="1" applyFont="1" applyBorder="1" applyAlignment="1">
      <alignment horizontal="center" vertical="center" wrapText="1"/>
    </xf>
    <xf numFmtId="0" fontId="10" fillId="0" borderId="1" xfId="0" applyFont="1" applyBorder="1" applyAlignment="1">
      <alignment horizontal="left" vertical="top" wrapText="1"/>
    </xf>
    <xf numFmtId="3" fontId="11" fillId="0" borderId="1" xfId="0" applyNumberFormat="1" applyFont="1" applyBorder="1" applyAlignment="1">
      <alignment horizontal="center" vertical="center" wrapText="1"/>
    </xf>
    <xf numFmtId="4" fontId="0" fillId="0" borderId="1" xfId="0" applyNumberFormat="1" applyBorder="1" applyAlignment="1">
      <alignment horizontal="center" vertical="center"/>
    </xf>
    <xf numFmtId="49" fontId="4" fillId="0" borderId="1" xfId="1" applyNumberFormat="1" applyFont="1" applyBorder="1" applyAlignment="1">
      <alignment vertical="top" wrapText="1"/>
    </xf>
    <xf numFmtId="39" fontId="1" fillId="0" borderId="1" xfId="0" applyNumberFormat="1" applyFont="1" applyBorder="1" applyAlignment="1">
      <alignment vertical="top" wrapText="1"/>
    </xf>
    <xf numFmtId="4" fontId="4"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4" fontId="1" fillId="0" borderId="1" xfId="0" applyNumberFormat="1" applyFont="1" applyBorder="1" applyAlignment="1">
      <alignment horizontal="center" vertical="center"/>
    </xf>
    <xf numFmtId="4" fontId="1" fillId="0" borderId="1" xfId="0" applyNumberFormat="1" applyFont="1" applyBorder="1"/>
    <xf numFmtId="4" fontId="5"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wrapText="1"/>
    </xf>
  </cellXfs>
  <cellStyles count="2">
    <cellStyle name="Normalny" xfId="0" builtinId="0"/>
    <cellStyle name="Normalny 2" xfId="1" xr:uid="{2321C972-60EE-42B4-82DE-5F1725DF9EB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Pakiet 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0FC31-3913-43AB-9808-A08F32275F26}">
  <dimension ref="A1:N233"/>
  <sheetViews>
    <sheetView tabSelected="1" zoomScale="85" zoomScaleNormal="85" workbookViewId="0">
      <pane ySplit="1" topLeftCell="A2" activePane="bottomLeft" state="frozen"/>
      <selection pane="bottomLeft" activeCell="K192" sqref="K192:L192"/>
    </sheetView>
  </sheetViews>
  <sheetFormatPr defaultRowHeight="15" x14ac:dyDescent="0.25"/>
  <cols>
    <col min="1" max="1" width="12.5703125" customWidth="1"/>
    <col min="2" max="2" width="10.42578125" customWidth="1"/>
    <col min="3" max="3" width="13.85546875" customWidth="1"/>
    <col min="4" max="4" width="23.7109375" customWidth="1"/>
    <col min="5" max="5" width="85.28515625" customWidth="1"/>
    <col min="6" max="6" width="15.7109375" style="51" customWidth="1"/>
    <col min="7" max="7" width="15.140625" style="51" customWidth="1"/>
    <col min="8" max="8" width="14.140625" style="51" customWidth="1"/>
    <col min="9" max="9" width="14.85546875" style="51" customWidth="1"/>
    <col min="10" max="10" width="15.140625" customWidth="1"/>
    <col min="11" max="11" width="18.7109375" customWidth="1"/>
    <col min="12" max="12" width="21.7109375" customWidth="1"/>
    <col min="13" max="13" width="22.28515625" customWidth="1"/>
    <col min="14" max="14" width="20.42578125" customWidth="1"/>
  </cols>
  <sheetData>
    <row r="1" spans="1:14" ht="57.75" customHeight="1" x14ac:dyDescent="0.25">
      <c r="A1" s="1" t="s">
        <v>0</v>
      </c>
      <c r="B1" s="1" t="s">
        <v>1</v>
      </c>
      <c r="C1" s="1" t="s">
        <v>2</v>
      </c>
      <c r="D1" s="1" t="s">
        <v>3</v>
      </c>
      <c r="E1" s="2" t="s">
        <v>4</v>
      </c>
      <c r="F1" s="1" t="s">
        <v>5</v>
      </c>
      <c r="G1" s="1" t="s">
        <v>6</v>
      </c>
      <c r="H1" s="1" t="s">
        <v>7</v>
      </c>
      <c r="I1" s="1" t="s">
        <v>8</v>
      </c>
      <c r="J1" s="3" t="s">
        <v>9</v>
      </c>
      <c r="K1" s="1" t="s">
        <v>10</v>
      </c>
      <c r="L1" s="4" t="s">
        <v>11</v>
      </c>
      <c r="M1" s="1" t="s">
        <v>12</v>
      </c>
      <c r="N1" s="5" t="s">
        <v>13</v>
      </c>
    </row>
    <row r="2" spans="1:14" ht="92.25" customHeight="1" x14ac:dyDescent="0.25">
      <c r="A2" s="9" t="s">
        <v>14</v>
      </c>
      <c r="B2" s="6">
        <v>6</v>
      </c>
      <c r="C2" s="7" t="s">
        <v>32</v>
      </c>
      <c r="D2" s="41" t="s">
        <v>210</v>
      </c>
      <c r="E2" s="12" t="s">
        <v>15</v>
      </c>
      <c r="F2" s="44"/>
      <c r="G2" s="44"/>
      <c r="H2" s="6"/>
      <c r="I2" s="44">
        <v>19</v>
      </c>
      <c r="J2" s="11">
        <v>29531.200000000001</v>
      </c>
      <c r="K2" s="11"/>
      <c r="L2" s="11">
        <f>J2</f>
        <v>29531.200000000001</v>
      </c>
      <c r="M2" s="28"/>
      <c r="N2" s="21"/>
    </row>
    <row r="3" spans="1:14" ht="39.75" customHeight="1" x14ac:dyDescent="0.25">
      <c r="A3" s="9">
        <v>2023</v>
      </c>
      <c r="B3" s="6">
        <v>7</v>
      </c>
      <c r="C3" s="7" t="s">
        <v>33</v>
      </c>
      <c r="D3" s="41" t="s">
        <v>210</v>
      </c>
      <c r="E3" s="12" t="s">
        <v>16</v>
      </c>
      <c r="F3" s="44"/>
      <c r="G3" s="44"/>
      <c r="H3" s="6">
        <v>1</v>
      </c>
      <c r="I3" s="45">
        <v>1</v>
      </c>
      <c r="J3" s="11">
        <v>1837089.61</v>
      </c>
      <c r="K3" s="11"/>
      <c r="L3" s="11">
        <f t="shared" ref="L3:L18" si="0">J3</f>
        <v>1837089.61</v>
      </c>
      <c r="M3" s="28"/>
      <c r="N3" s="21"/>
    </row>
    <row r="4" spans="1:14" ht="90.75" customHeight="1" x14ac:dyDescent="0.25">
      <c r="A4" s="9" t="s">
        <v>14</v>
      </c>
      <c r="B4" s="6">
        <v>16</v>
      </c>
      <c r="C4" s="7" t="s">
        <v>33</v>
      </c>
      <c r="D4" s="41" t="s">
        <v>210</v>
      </c>
      <c r="E4" s="12" t="s">
        <v>17</v>
      </c>
      <c r="F4" s="44"/>
      <c r="G4" s="44"/>
      <c r="H4" s="6"/>
      <c r="I4" s="44">
        <v>8</v>
      </c>
      <c r="J4" s="11">
        <v>541404.41</v>
      </c>
      <c r="K4" s="11"/>
      <c r="L4" s="11">
        <f t="shared" si="0"/>
        <v>541404.41</v>
      </c>
      <c r="M4" s="28"/>
      <c r="N4" s="21"/>
    </row>
    <row r="5" spans="1:14" ht="37.5" customHeight="1" x14ac:dyDescent="0.25">
      <c r="A5" s="9" t="s">
        <v>14</v>
      </c>
      <c r="B5" s="13">
        <v>18</v>
      </c>
      <c r="C5" s="7" t="s">
        <v>33</v>
      </c>
      <c r="D5" s="41" t="s">
        <v>210</v>
      </c>
      <c r="E5" s="12" t="s">
        <v>18</v>
      </c>
      <c r="F5" s="6"/>
      <c r="G5" s="44"/>
      <c r="H5" s="6">
        <v>1</v>
      </c>
      <c r="I5" s="6">
        <v>1</v>
      </c>
      <c r="J5" s="11">
        <v>380084.81</v>
      </c>
      <c r="K5" s="11"/>
      <c r="L5" s="11">
        <f t="shared" si="0"/>
        <v>380084.81</v>
      </c>
      <c r="M5" s="28"/>
      <c r="N5" s="21"/>
    </row>
    <row r="6" spans="1:14" ht="29.25" customHeight="1" x14ac:dyDescent="0.25">
      <c r="A6" s="9" t="s">
        <v>14</v>
      </c>
      <c r="B6" s="13">
        <v>19</v>
      </c>
      <c r="C6" s="7" t="s">
        <v>33</v>
      </c>
      <c r="D6" s="41" t="s">
        <v>210</v>
      </c>
      <c r="E6" s="12" t="s">
        <v>19</v>
      </c>
      <c r="F6" s="44"/>
      <c r="G6" s="44"/>
      <c r="H6" s="6">
        <v>1</v>
      </c>
      <c r="I6" s="44">
        <v>1</v>
      </c>
      <c r="J6" s="11">
        <v>422925.43</v>
      </c>
      <c r="K6" s="11"/>
      <c r="L6" s="11">
        <f t="shared" si="0"/>
        <v>422925.43</v>
      </c>
      <c r="M6" s="28"/>
      <c r="N6" s="21"/>
    </row>
    <row r="7" spans="1:14" ht="63.75" customHeight="1" x14ac:dyDescent="0.25">
      <c r="A7" s="9" t="s">
        <v>14</v>
      </c>
      <c r="B7" s="6">
        <v>1</v>
      </c>
      <c r="C7" s="7" t="s">
        <v>34</v>
      </c>
      <c r="D7" s="41" t="s">
        <v>210</v>
      </c>
      <c r="E7" s="12" t="s">
        <v>20</v>
      </c>
      <c r="F7" s="44"/>
      <c r="G7" s="46"/>
      <c r="H7" s="44">
        <v>1</v>
      </c>
      <c r="I7" s="6">
        <v>1</v>
      </c>
      <c r="J7" s="11">
        <v>353213.62</v>
      </c>
      <c r="K7" s="11"/>
      <c r="L7" s="11">
        <f t="shared" si="0"/>
        <v>353213.62</v>
      </c>
      <c r="M7" s="28"/>
      <c r="N7" s="21"/>
    </row>
    <row r="8" spans="1:14" ht="139.5" customHeight="1" x14ac:dyDescent="0.25">
      <c r="A8" s="9" t="s">
        <v>21</v>
      </c>
      <c r="B8" s="6">
        <v>6</v>
      </c>
      <c r="C8" s="7" t="s">
        <v>32</v>
      </c>
      <c r="D8" s="41" t="s">
        <v>210</v>
      </c>
      <c r="E8" s="12" t="s">
        <v>22</v>
      </c>
      <c r="F8" s="44"/>
      <c r="G8" s="44"/>
      <c r="H8" s="6"/>
      <c r="I8" s="44">
        <v>28</v>
      </c>
      <c r="J8" s="11">
        <v>393482.14</v>
      </c>
      <c r="K8" s="11"/>
      <c r="L8" s="11">
        <f t="shared" si="0"/>
        <v>393482.14</v>
      </c>
      <c r="M8" s="28"/>
      <c r="N8" s="21"/>
    </row>
    <row r="9" spans="1:14" ht="40.5" customHeight="1" x14ac:dyDescent="0.25">
      <c r="A9" s="9" t="s">
        <v>21</v>
      </c>
      <c r="B9" s="6">
        <v>7</v>
      </c>
      <c r="C9" s="7" t="s">
        <v>33</v>
      </c>
      <c r="D9" s="41" t="s">
        <v>210</v>
      </c>
      <c r="E9" s="12" t="s">
        <v>23</v>
      </c>
      <c r="F9" s="44"/>
      <c r="G9" s="44"/>
      <c r="H9" s="6">
        <v>1</v>
      </c>
      <c r="I9" s="44">
        <v>1</v>
      </c>
      <c r="J9" s="11">
        <v>1570947.5</v>
      </c>
      <c r="K9" s="11"/>
      <c r="L9" s="11">
        <f t="shared" si="0"/>
        <v>1570947.5</v>
      </c>
      <c r="M9" s="28"/>
      <c r="N9" s="21"/>
    </row>
    <row r="10" spans="1:14" ht="108.75" customHeight="1" x14ac:dyDescent="0.25">
      <c r="A10" s="9" t="s">
        <v>21</v>
      </c>
      <c r="B10" s="13">
        <v>7</v>
      </c>
      <c r="C10" s="7" t="s">
        <v>33</v>
      </c>
      <c r="D10" s="41" t="s">
        <v>210</v>
      </c>
      <c r="E10" s="12" t="s">
        <v>51</v>
      </c>
      <c r="F10" s="44"/>
      <c r="G10" s="44">
        <v>1</v>
      </c>
      <c r="H10" s="6"/>
      <c r="I10" s="44">
        <v>2</v>
      </c>
      <c r="J10" s="11">
        <v>186651.34</v>
      </c>
      <c r="K10" s="11"/>
      <c r="L10" s="11">
        <f t="shared" si="0"/>
        <v>186651.34</v>
      </c>
      <c r="M10" s="28"/>
      <c r="N10" s="21"/>
    </row>
    <row r="11" spans="1:14" ht="145.5" customHeight="1" x14ac:dyDescent="0.25">
      <c r="A11" s="9" t="s">
        <v>21</v>
      </c>
      <c r="B11" s="13">
        <v>15</v>
      </c>
      <c r="C11" s="7" t="s">
        <v>33</v>
      </c>
      <c r="D11" s="41" t="s">
        <v>210</v>
      </c>
      <c r="E11" s="12" t="s">
        <v>24</v>
      </c>
      <c r="F11" s="44"/>
      <c r="G11" s="44"/>
      <c r="H11" s="6">
        <v>1</v>
      </c>
      <c r="I11" s="44">
        <v>1</v>
      </c>
      <c r="J11" s="11">
        <v>1253000</v>
      </c>
      <c r="K11" s="11"/>
      <c r="L11" s="11">
        <f t="shared" si="0"/>
        <v>1253000</v>
      </c>
      <c r="M11" s="28"/>
      <c r="N11" s="21"/>
    </row>
    <row r="12" spans="1:14" ht="183" customHeight="1" x14ac:dyDescent="0.25">
      <c r="A12" s="9" t="s">
        <v>21</v>
      </c>
      <c r="B12" s="6">
        <v>16</v>
      </c>
      <c r="C12" s="7" t="s">
        <v>33</v>
      </c>
      <c r="D12" s="41" t="s">
        <v>210</v>
      </c>
      <c r="E12" s="12" t="s">
        <v>25</v>
      </c>
      <c r="F12" s="44">
        <v>1</v>
      </c>
      <c r="G12" s="44"/>
      <c r="H12" s="6"/>
      <c r="I12" s="44">
        <v>3</v>
      </c>
      <c r="J12" s="11">
        <v>354607.16000000003</v>
      </c>
      <c r="K12" s="11"/>
      <c r="L12" s="11">
        <f t="shared" si="0"/>
        <v>354607.16000000003</v>
      </c>
      <c r="M12" s="28"/>
      <c r="N12" s="21"/>
    </row>
    <row r="13" spans="1:14" ht="228.75" customHeight="1" x14ac:dyDescent="0.25">
      <c r="A13" s="9" t="s">
        <v>21</v>
      </c>
      <c r="B13" s="6">
        <v>16</v>
      </c>
      <c r="C13" s="7" t="s">
        <v>33</v>
      </c>
      <c r="D13" s="41" t="s">
        <v>210</v>
      </c>
      <c r="E13" s="12" t="s">
        <v>26</v>
      </c>
      <c r="F13" s="44"/>
      <c r="G13" s="44"/>
      <c r="H13" s="6"/>
      <c r="I13" s="44">
        <v>8</v>
      </c>
      <c r="J13" s="11">
        <v>415296.97000000003</v>
      </c>
      <c r="K13" s="11"/>
      <c r="L13" s="11">
        <f t="shared" si="0"/>
        <v>415296.97000000003</v>
      </c>
      <c r="M13" s="28"/>
      <c r="N13" s="21"/>
    </row>
    <row r="14" spans="1:14" ht="78.75" customHeight="1" x14ac:dyDescent="0.25">
      <c r="A14" s="9" t="s">
        <v>21</v>
      </c>
      <c r="B14" s="13">
        <v>18</v>
      </c>
      <c r="C14" s="7" t="s">
        <v>33</v>
      </c>
      <c r="D14" s="41" t="s">
        <v>210</v>
      </c>
      <c r="E14" s="12" t="s">
        <v>27</v>
      </c>
      <c r="F14" s="6"/>
      <c r="G14" s="44"/>
      <c r="H14" s="6">
        <v>1</v>
      </c>
      <c r="I14" s="6">
        <v>1</v>
      </c>
      <c r="J14" s="11">
        <v>622111.43999999994</v>
      </c>
      <c r="K14" s="11"/>
      <c r="L14" s="11">
        <f t="shared" si="0"/>
        <v>622111.43999999994</v>
      </c>
      <c r="M14" s="28"/>
      <c r="N14" s="21"/>
    </row>
    <row r="15" spans="1:14" ht="39.75" customHeight="1" x14ac:dyDescent="0.25">
      <c r="A15" s="9" t="s">
        <v>21</v>
      </c>
      <c r="B15" s="13">
        <v>19</v>
      </c>
      <c r="C15" s="7" t="s">
        <v>33</v>
      </c>
      <c r="D15" s="41" t="s">
        <v>210</v>
      </c>
      <c r="E15" s="12" t="s">
        <v>28</v>
      </c>
      <c r="F15" s="44"/>
      <c r="G15" s="44"/>
      <c r="H15" s="6">
        <v>1</v>
      </c>
      <c r="I15" s="44">
        <v>1</v>
      </c>
      <c r="J15" s="11">
        <v>519999.93</v>
      </c>
      <c r="K15" s="11"/>
      <c r="L15" s="11">
        <f t="shared" si="0"/>
        <v>519999.93</v>
      </c>
      <c r="M15" s="28"/>
      <c r="N15" s="21"/>
    </row>
    <row r="16" spans="1:14" ht="196.5" customHeight="1" x14ac:dyDescent="0.25">
      <c r="A16" s="9" t="s">
        <v>21</v>
      </c>
      <c r="B16" s="13">
        <v>19</v>
      </c>
      <c r="C16" s="7" t="s">
        <v>33</v>
      </c>
      <c r="D16" s="41" t="s">
        <v>210</v>
      </c>
      <c r="E16" s="12" t="s">
        <v>31</v>
      </c>
      <c r="F16" s="44"/>
      <c r="G16" s="44">
        <v>2</v>
      </c>
      <c r="H16" s="6"/>
      <c r="I16" s="44">
        <v>1</v>
      </c>
      <c r="J16" s="11">
        <v>123525.01</v>
      </c>
      <c r="K16" s="11"/>
      <c r="L16" s="11">
        <f t="shared" si="0"/>
        <v>123525.01</v>
      </c>
      <c r="M16" s="28"/>
      <c r="N16" s="21"/>
    </row>
    <row r="17" spans="1:14" ht="45" x14ac:dyDescent="0.25">
      <c r="A17" s="9" t="s">
        <v>21</v>
      </c>
      <c r="B17" s="6">
        <v>1</v>
      </c>
      <c r="C17" s="7" t="s">
        <v>33</v>
      </c>
      <c r="D17" s="41" t="s">
        <v>210</v>
      </c>
      <c r="E17" s="12" t="s">
        <v>29</v>
      </c>
      <c r="F17" s="44"/>
      <c r="G17" s="44"/>
      <c r="H17" s="6">
        <v>1</v>
      </c>
      <c r="I17" s="44">
        <v>1</v>
      </c>
      <c r="J17" s="59">
        <v>621000</v>
      </c>
      <c r="K17" s="11"/>
      <c r="L17" s="11">
        <f t="shared" si="0"/>
        <v>621000</v>
      </c>
      <c r="M17" s="28"/>
      <c r="N17" s="21"/>
    </row>
    <row r="18" spans="1:14" ht="225" x14ac:dyDescent="0.25">
      <c r="A18" s="9" t="s">
        <v>21</v>
      </c>
      <c r="B18" s="6">
        <v>1</v>
      </c>
      <c r="C18" s="7" t="s">
        <v>33</v>
      </c>
      <c r="D18" s="41" t="s">
        <v>210</v>
      </c>
      <c r="E18" s="12" t="s">
        <v>30</v>
      </c>
      <c r="F18" s="44"/>
      <c r="G18" s="44"/>
      <c r="H18" s="6"/>
      <c r="I18" s="45">
        <v>2</v>
      </c>
      <c r="J18" s="59">
        <v>428655</v>
      </c>
      <c r="K18" s="11"/>
      <c r="L18" s="11">
        <f t="shared" si="0"/>
        <v>428655</v>
      </c>
      <c r="M18" s="28"/>
      <c r="N18" s="21"/>
    </row>
    <row r="19" spans="1:14" ht="409.5" x14ac:dyDescent="0.25">
      <c r="A19" s="16">
        <v>2023</v>
      </c>
      <c r="B19" s="13">
        <v>6</v>
      </c>
      <c r="C19" s="7" t="s">
        <v>32</v>
      </c>
      <c r="D19" s="7" t="s">
        <v>35</v>
      </c>
      <c r="E19" s="19" t="s">
        <v>41</v>
      </c>
      <c r="F19" s="46"/>
      <c r="G19" s="46"/>
      <c r="H19" s="13">
        <v>5</v>
      </c>
      <c r="I19" s="45">
        <v>2</v>
      </c>
      <c r="J19" s="59">
        <v>165400</v>
      </c>
      <c r="K19" s="59">
        <v>151000</v>
      </c>
      <c r="L19" s="59" t="s">
        <v>36</v>
      </c>
      <c r="M19" s="28"/>
      <c r="N19" s="21"/>
    </row>
    <row r="20" spans="1:14" ht="409.5" x14ac:dyDescent="0.25">
      <c r="A20" s="17">
        <v>2024</v>
      </c>
      <c r="B20" s="13">
        <v>6</v>
      </c>
      <c r="C20" s="7" t="s">
        <v>32</v>
      </c>
      <c r="D20" s="7" t="s">
        <v>35</v>
      </c>
      <c r="E20" s="18" t="s">
        <v>42</v>
      </c>
      <c r="F20" s="44"/>
      <c r="G20" s="44"/>
      <c r="H20" s="44">
        <v>5</v>
      </c>
      <c r="I20" s="6">
        <v>3</v>
      </c>
      <c r="J20" s="11">
        <v>157800</v>
      </c>
      <c r="K20" s="11">
        <v>147000</v>
      </c>
      <c r="L20" s="59" t="s">
        <v>37</v>
      </c>
      <c r="M20" s="28"/>
      <c r="N20" s="21"/>
    </row>
    <row r="21" spans="1:14" ht="409.5" x14ac:dyDescent="0.25">
      <c r="A21" s="17">
        <v>2023</v>
      </c>
      <c r="B21" s="6">
        <v>7</v>
      </c>
      <c r="C21" s="10" t="s">
        <v>33</v>
      </c>
      <c r="D21" s="10" t="s">
        <v>35</v>
      </c>
      <c r="E21" s="19" t="s">
        <v>43</v>
      </c>
      <c r="F21" s="44">
        <v>6</v>
      </c>
      <c r="G21" s="44"/>
      <c r="H21" s="6">
        <v>16</v>
      </c>
      <c r="I21" s="44">
        <v>2</v>
      </c>
      <c r="J21" s="60" t="s">
        <v>281</v>
      </c>
      <c r="K21" s="60" t="s">
        <v>281</v>
      </c>
      <c r="L21" s="11"/>
      <c r="M21" s="28"/>
      <c r="N21" s="21"/>
    </row>
    <row r="22" spans="1:14" ht="409.5" x14ac:dyDescent="0.25">
      <c r="A22" s="17">
        <v>2024</v>
      </c>
      <c r="B22" s="6">
        <v>7</v>
      </c>
      <c r="C22" s="10" t="s">
        <v>33</v>
      </c>
      <c r="D22" s="10" t="s">
        <v>35</v>
      </c>
      <c r="E22" s="19" t="s">
        <v>44</v>
      </c>
      <c r="F22" s="44">
        <v>6</v>
      </c>
      <c r="G22" s="44"/>
      <c r="H22" s="6">
        <v>15</v>
      </c>
      <c r="I22" s="44">
        <v>1</v>
      </c>
      <c r="J22" s="60">
        <v>19425959.77</v>
      </c>
      <c r="K22" s="60">
        <v>19425959.77</v>
      </c>
      <c r="L22" s="11"/>
      <c r="M22" s="28"/>
      <c r="N22" s="21"/>
    </row>
    <row r="23" spans="1:14" ht="409.5" x14ac:dyDescent="0.25">
      <c r="A23" s="6">
        <v>2023</v>
      </c>
      <c r="B23" s="6">
        <v>10</v>
      </c>
      <c r="C23" s="10" t="s">
        <v>33</v>
      </c>
      <c r="D23" s="10" t="s">
        <v>35</v>
      </c>
      <c r="E23" s="20" t="s">
        <v>45</v>
      </c>
      <c r="F23" s="6"/>
      <c r="G23" s="44"/>
      <c r="H23" s="6">
        <v>5</v>
      </c>
      <c r="I23" s="6"/>
      <c r="J23" s="11">
        <v>195300</v>
      </c>
      <c r="K23" s="11">
        <v>195300</v>
      </c>
      <c r="L23" s="11"/>
      <c r="M23" s="28"/>
      <c r="N23" s="21"/>
    </row>
    <row r="24" spans="1:14" ht="409.5" x14ac:dyDescent="0.25">
      <c r="A24" s="6">
        <v>2024</v>
      </c>
      <c r="B24" s="6">
        <v>10</v>
      </c>
      <c r="C24" s="10" t="s">
        <v>33</v>
      </c>
      <c r="D24" s="10" t="s">
        <v>35</v>
      </c>
      <c r="E24" s="12" t="s">
        <v>46</v>
      </c>
      <c r="F24" s="44"/>
      <c r="G24" s="44"/>
      <c r="H24" s="6">
        <v>2</v>
      </c>
      <c r="I24" s="44">
        <v>2</v>
      </c>
      <c r="J24" s="11">
        <v>766198</v>
      </c>
      <c r="K24" s="11">
        <v>766198</v>
      </c>
      <c r="L24" s="11"/>
      <c r="M24" s="28"/>
      <c r="N24" s="21"/>
    </row>
    <row r="25" spans="1:14" ht="90" x14ac:dyDescent="0.25">
      <c r="A25" s="6">
        <v>2023</v>
      </c>
      <c r="B25" s="6">
        <v>15</v>
      </c>
      <c r="C25" s="10" t="s">
        <v>33</v>
      </c>
      <c r="D25" s="10" t="s">
        <v>39</v>
      </c>
      <c r="E25" s="12" t="s">
        <v>47</v>
      </c>
      <c r="F25" s="44"/>
      <c r="G25" s="44"/>
      <c r="H25" s="6"/>
      <c r="I25" s="44">
        <v>2</v>
      </c>
      <c r="J25" s="61">
        <v>381664.56</v>
      </c>
      <c r="K25" s="61">
        <v>381664.56</v>
      </c>
      <c r="L25" s="11"/>
      <c r="M25" s="28"/>
      <c r="N25" s="21"/>
    </row>
    <row r="26" spans="1:14" ht="105" x14ac:dyDescent="0.25">
      <c r="A26" s="6">
        <v>2024</v>
      </c>
      <c r="B26" s="6">
        <v>15</v>
      </c>
      <c r="C26" s="10" t="s">
        <v>33</v>
      </c>
      <c r="D26" s="10" t="s">
        <v>39</v>
      </c>
      <c r="E26" s="12" t="s">
        <v>48</v>
      </c>
      <c r="F26" s="44"/>
      <c r="G26" s="44"/>
      <c r="H26" s="6"/>
      <c r="I26" s="44">
        <v>2</v>
      </c>
      <c r="J26" s="61" t="s">
        <v>40</v>
      </c>
      <c r="K26" s="61" t="s">
        <v>40</v>
      </c>
      <c r="L26" s="11"/>
      <c r="M26" s="28"/>
      <c r="N26" s="21"/>
    </row>
    <row r="27" spans="1:14" ht="135" x14ac:dyDescent="0.25">
      <c r="A27" s="6">
        <v>2023</v>
      </c>
      <c r="B27" s="6">
        <v>16</v>
      </c>
      <c r="C27" s="10" t="s">
        <v>33</v>
      </c>
      <c r="D27" s="10" t="s">
        <v>35</v>
      </c>
      <c r="E27" s="12" t="s">
        <v>49</v>
      </c>
      <c r="F27" s="44"/>
      <c r="G27" s="44"/>
      <c r="H27" s="6">
        <v>5</v>
      </c>
      <c r="I27" s="44"/>
      <c r="J27" s="11">
        <v>0</v>
      </c>
      <c r="K27" s="11"/>
      <c r="L27" s="11"/>
      <c r="M27" s="28"/>
      <c r="N27" s="21"/>
    </row>
    <row r="28" spans="1:14" ht="165" x14ac:dyDescent="0.25">
      <c r="A28" s="6">
        <v>2024</v>
      </c>
      <c r="B28" s="6">
        <v>16</v>
      </c>
      <c r="C28" s="10" t="s">
        <v>33</v>
      </c>
      <c r="D28" s="10" t="s">
        <v>35</v>
      </c>
      <c r="E28" s="18" t="s">
        <v>50</v>
      </c>
      <c r="F28" s="44"/>
      <c r="G28" s="44"/>
      <c r="H28" s="6">
        <v>4</v>
      </c>
      <c r="I28" s="44">
        <v>1</v>
      </c>
      <c r="J28" s="11">
        <v>0</v>
      </c>
      <c r="K28" s="11"/>
      <c r="L28" s="11"/>
      <c r="M28" s="28"/>
      <c r="N28" s="21"/>
    </row>
    <row r="29" spans="1:14" ht="70.5" customHeight="1" x14ac:dyDescent="0.25">
      <c r="A29" s="16">
        <v>2023</v>
      </c>
      <c r="B29" s="13">
        <v>1</v>
      </c>
      <c r="C29" s="7" t="s">
        <v>33</v>
      </c>
      <c r="D29" s="7" t="s">
        <v>52</v>
      </c>
      <c r="E29" s="12" t="s">
        <v>53</v>
      </c>
      <c r="F29" s="45"/>
      <c r="G29" s="45"/>
      <c r="H29" s="13"/>
      <c r="I29" s="45">
        <v>1</v>
      </c>
      <c r="J29" s="59">
        <v>751208</v>
      </c>
      <c r="K29" s="62"/>
      <c r="L29" s="62"/>
      <c r="M29" s="28"/>
      <c r="N29" s="21"/>
    </row>
    <row r="30" spans="1:14" ht="74.25" customHeight="1" x14ac:dyDescent="0.25">
      <c r="A30" s="17">
        <v>2023</v>
      </c>
      <c r="B30" s="6">
        <v>6</v>
      </c>
      <c r="C30" s="7" t="s">
        <v>32</v>
      </c>
      <c r="D30" s="7" t="s">
        <v>52</v>
      </c>
      <c r="E30" s="12" t="s">
        <v>54</v>
      </c>
      <c r="F30" s="44"/>
      <c r="G30" s="44"/>
      <c r="H30" s="44"/>
      <c r="I30" s="6"/>
      <c r="J30" s="62"/>
      <c r="K30" s="62"/>
      <c r="L30" s="62"/>
      <c r="M30" s="11" t="s">
        <v>55</v>
      </c>
      <c r="N30" s="21"/>
    </row>
    <row r="31" spans="1:14" ht="165" x14ac:dyDescent="0.25">
      <c r="A31" s="17">
        <v>2023</v>
      </c>
      <c r="B31" s="6">
        <v>11</v>
      </c>
      <c r="C31" s="7" t="s">
        <v>33</v>
      </c>
      <c r="D31" s="7" t="s">
        <v>52</v>
      </c>
      <c r="E31" s="12" t="s">
        <v>56</v>
      </c>
      <c r="F31" s="44"/>
      <c r="G31" s="44"/>
      <c r="H31" s="6">
        <v>1</v>
      </c>
      <c r="I31" s="44">
        <v>1</v>
      </c>
      <c r="J31" s="11">
        <v>500000</v>
      </c>
      <c r="K31" s="62"/>
      <c r="L31" s="62"/>
      <c r="M31" s="28"/>
      <c r="N31" s="21"/>
    </row>
    <row r="32" spans="1:14" ht="270" x14ac:dyDescent="0.25">
      <c r="A32" s="6">
        <v>2023</v>
      </c>
      <c r="B32" s="6">
        <v>17</v>
      </c>
      <c r="C32" s="10" t="s">
        <v>33</v>
      </c>
      <c r="D32" s="10" t="s">
        <v>57</v>
      </c>
      <c r="E32" s="8" t="s">
        <v>67</v>
      </c>
      <c r="F32" s="44">
        <v>2</v>
      </c>
      <c r="G32" s="44">
        <v>9</v>
      </c>
      <c r="H32" s="6">
        <v>9</v>
      </c>
      <c r="I32" s="44">
        <v>2</v>
      </c>
      <c r="J32" s="11">
        <f>50420666.35+14856127.22+16424478+2065840+1043100+114334.61+409374</f>
        <v>85333920.179999992</v>
      </c>
      <c r="K32" s="11">
        <v>31515033.179999992</v>
      </c>
      <c r="L32" s="61">
        <v>53818887</v>
      </c>
      <c r="M32" s="10" t="s">
        <v>59</v>
      </c>
      <c r="N32" s="22"/>
    </row>
    <row r="33" spans="1:14" ht="270" x14ac:dyDescent="0.25">
      <c r="A33" s="6">
        <v>2024</v>
      </c>
      <c r="B33" s="6">
        <v>17</v>
      </c>
      <c r="C33" s="10" t="s">
        <v>33</v>
      </c>
      <c r="D33" s="10" t="s">
        <v>57</v>
      </c>
      <c r="E33" s="8" t="s">
        <v>66</v>
      </c>
      <c r="F33" s="44">
        <v>2</v>
      </c>
      <c r="G33" s="44">
        <v>7</v>
      </c>
      <c r="H33" s="6">
        <v>9</v>
      </c>
      <c r="I33" s="44">
        <v>1</v>
      </c>
      <c r="J33" s="11">
        <f>3378261.71+520600+2696500+8448511.79+358059.76+556283.94+174687+995.51+45000</f>
        <v>16178899.709999999</v>
      </c>
      <c r="K33" s="11">
        <v>16178899.709999999</v>
      </c>
      <c r="L33" s="62"/>
      <c r="M33" s="10" t="s">
        <v>58</v>
      </c>
      <c r="N33" s="22"/>
    </row>
    <row r="34" spans="1:14" ht="409.5" x14ac:dyDescent="0.25">
      <c r="A34" s="29">
        <v>2023</v>
      </c>
      <c r="B34" s="6">
        <v>4</v>
      </c>
      <c r="C34" s="7" t="s">
        <v>34</v>
      </c>
      <c r="D34" s="30" t="s">
        <v>88</v>
      </c>
      <c r="E34" s="24" t="s">
        <v>60</v>
      </c>
      <c r="F34" s="44"/>
      <c r="G34" s="44">
        <v>1</v>
      </c>
      <c r="H34" s="25"/>
      <c r="I34" s="44">
        <v>1</v>
      </c>
      <c r="J34" s="11">
        <v>156859.37</v>
      </c>
      <c r="K34" s="11">
        <v>156859.37</v>
      </c>
      <c r="L34" s="11"/>
      <c r="M34" s="28"/>
      <c r="N34" s="21"/>
    </row>
    <row r="35" spans="1:14" ht="90" x14ac:dyDescent="0.25">
      <c r="A35" s="29">
        <v>2024</v>
      </c>
      <c r="B35" s="6">
        <v>4</v>
      </c>
      <c r="C35" s="7" t="s">
        <v>34</v>
      </c>
      <c r="D35" s="30" t="s">
        <v>88</v>
      </c>
      <c r="E35" s="24" t="s">
        <v>61</v>
      </c>
      <c r="F35" s="44"/>
      <c r="G35" s="44">
        <v>1</v>
      </c>
      <c r="H35" s="44">
        <v>1</v>
      </c>
      <c r="I35" s="25"/>
      <c r="J35" s="11">
        <v>0</v>
      </c>
      <c r="K35" s="11">
        <v>0</v>
      </c>
      <c r="L35" s="11">
        <v>0</v>
      </c>
      <c r="M35" s="28"/>
      <c r="N35" s="21"/>
    </row>
    <row r="36" spans="1:14" ht="75" x14ac:dyDescent="0.25">
      <c r="A36" s="29">
        <v>2024</v>
      </c>
      <c r="B36" s="6">
        <v>4</v>
      </c>
      <c r="C36" s="7" t="s">
        <v>34</v>
      </c>
      <c r="D36" s="30" t="s">
        <v>88</v>
      </c>
      <c r="E36" s="23" t="s">
        <v>62</v>
      </c>
      <c r="F36" s="44"/>
      <c r="G36" s="44">
        <v>1</v>
      </c>
      <c r="H36" s="6"/>
      <c r="I36" s="44">
        <v>1</v>
      </c>
      <c r="J36" s="11">
        <v>0</v>
      </c>
      <c r="K36" s="11">
        <v>0</v>
      </c>
      <c r="L36" s="11">
        <v>0</v>
      </c>
      <c r="M36" s="28"/>
      <c r="N36" s="21"/>
    </row>
    <row r="37" spans="1:14" ht="60" x14ac:dyDescent="0.25">
      <c r="A37" s="29">
        <v>2024</v>
      </c>
      <c r="B37" s="6">
        <v>6</v>
      </c>
      <c r="C37" s="7" t="s">
        <v>32</v>
      </c>
      <c r="D37" s="30" t="s">
        <v>88</v>
      </c>
      <c r="E37" s="24" t="s">
        <v>63</v>
      </c>
      <c r="F37" s="44"/>
      <c r="G37" s="44">
        <v>1</v>
      </c>
      <c r="H37" s="44"/>
      <c r="I37" s="25">
        <v>1</v>
      </c>
      <c r="J37" s="11">
        <v>92830.56</v>
      </c>
      <c r="K37" s="11">
        <v>92830.56</v>
      </c>
      <c r="L37" s="11"/>
      <c r="M37" s="28"/>
      <c r="N37" s="21"/>
    </row>
    <row r="38" spans="1:14" ht="75" x14ac:dyDescent="0.25">
      <c r="A38" s="29">
        <v>2024</v>
      </c>
      <c r="B38" s="6">
        <v>6</v>
      </c>
      <c r="C38" s="7" t="s">
        <v>32</v>
      </c>
      <c r="D38" s="30" t="s">
        <v>88</v>
      </c>
      <c r="E38" s="24" t="s">
        <v>64</v>
      </c>
      <c r="F38" s="44"/>
      <c r="G38" s="44">
        <v>1</v>
      </c>
      <c r="H38" s="44">
        <v>1</v>
      </c>
      <c r="I38" s="25"/>
      <c r="J38" s="11">
        <v>0</v>
      </c>
      <c r="K38" s="11"/>
      <c r="L38" s="11"/>
      <c r="M38" s="28"/>
      <c r="N38" s="21"/>
    </row>
    <row r="39" spans="1:14" ht="60" x14ac:dyDescent="0.25">
      <c r="A39" s="29">
        <v>2024</v>
      </c>
      <c r="B39" s="6">
        <v>6</v>
      </c>
      <c r="C39" s="7" t="s">
        <v>32</v>
      </c>
      <c r="D39" s="30" t="s">
        <v>88</v>
      </c>
      <c r="E39" s="23" t="s">
        <v>65</v>
      </c>
      <c r="F39" s="44"/>
      <c r="G39" s="44">
        <v>1</v>
      </c>
      <c r="H39" s="6">
        <v>1</v>
      </c>
      <c r="I39" s="44"/>
      <c r="J39" s="11">
        <v>0</v>
      </c>
      <c r="K39" s="11"/>
      <c r="L39" s="11"/>
      <c r="M39" s="28"/>
      <c r="N39" s="21"/>
    </row>
    <row r="40" spans="1:14" ht="120" x14ac:dyDescent="0.25">
      <c r="A40" s="29">
        <v>2024</v>
      </c>
      <c r="B40" s="6">
        <v>4</v>
      </c>
      <c r="C40" s="7" t="s">
        <v>34</v>
      </c>
      <c r="D40" s="30" t="s">
        <v>212</v>
      </c>
      <c r="E40" s="8" t="s">
        <v>211</v>
      </c>
      <c r="F40" s="44"/>
      <c r="G40" s="44">
        <v>1</v>
      </c>
      <c r="H40" s="6">
        <v>1</v>
      </c>
      <c r="I40" s="44"/>
      <c r="J40" s="11">
        <v>0</v>
      </c>
      <c r="K40" s="11"/>
      <c r="L40" s="11"/>
      <c r="M40" s="28"/>
      <c r="N40" s="21"/>
    </row>
    <row r="41" spans="1:14" ht="258.75" customHeight="1" x14ac:dyDescent="0.25">
      <c r="A41" s="29">
        <v>2023</v>
      </c>
      <c r="B41" s="6">
        <v>16</v>
      </c>
      <c r="C41" s="7" t="s">
        <v>34</v>
      </c>
      <c r="D41" s="30" t="s">
        <v>213</v>
      </c>
      <c r="E41" s="36" t="s">
        <v>233</v>
      </c>
      <c r="F41" s="44">
        <v>3</v>
      </c>
      <c r="G41" s="44"/>
      <c r="H41" s="6"/>
      <c r="I41" s="44">
        <v>5</v>
      </c>
      <c r="J41" s="11">
        <v>484497.77</v>
      </c>
      <c r="K41" s="11"/>
      <c r="L41" s="11"/>
      <c r="M41" s="28"/>
      <c r="N41" s="21"/>
    </row>
    <row r="42" spans="1:14" ht="45" x14ac:dyDescent="0.25">
      <c r="A42" s="29">
        <v>2023</v>
      </c>
      <c r="B42" s="6">
        <v>4</v>
      </c>
      <c r="C42" s="7" t="s">
        <v>34</v>
      </c>
      <c r="D42" s="30" t="s">
        <v>213</v>
      </c>
      <c r="E42" s="36" t="s">
        <v>276</v>
      </c>
      <c r="F42" s="44"/>
      <c r="G42" s="44"/>
      <c r="H42" s="6"/>
      <c r="I42" s="44">
        <v>1</v>
      </c>
      <c r="J42" s="11">
        <v>49539.5</v>
      </c>
      <c r="K42" s="11"/>
      <c r="L42" s="11"/>
      <c r="M42" s="28"/>
      <c r="N42" s="21"/>
    </row>
    <row r="43" spans="1:14" ht="75" x14ac:dyDescent="0.25">
      <c r="A43" s="29">
        <v>2023</v>
      </c>
      <c r="B43" s="6">
        <v>4</v>
      </c>
      <c r="C43" s="7" t="s">
        <v>34</v>
      </c>
      <c r="D43" s="30" t="s">
        <v>213</v>
      </c>
      <c r="E43" s="36" t="s">
        <v>215</v>
      </c>
      <c r="F43" s="44">
        <v>1</v>
      </c>
      <c r="G43" s="44"/>
      <c r="H43" s="6"/>
      <c r="I43" s="44"/>
      <c r="J43" s="11">
        <v>46063.5</v>
      </c>
      <c r="K43" s="11"/>
      <c r="L43" s="11"/>
      <c r="M43" s="28"/>
      <c r="N43" s="21"/>
    </row>
    <row r="44" spans="1:14" ht="120" x14ac:dyDescent="0.25">
      <c r="A44" s="29">
        <v>2023</v>
      </c>
      <c r="B44" s="6">
        <v>16</v>
      </c>
      <c r="C44" s="7" t="s">
        <v>34</v>
      </c>
      <c r="D44" s="30" t="s">
        <v>213</v>
      </c>
      <c r="E44" s="36" t="s">
        <v>216</v>
      </c>
      <c r="F44" s="44">
        <v>2</v>
      </c>
      <c r="G44" s="44"/>
      <c r="H44" s="6"/>
      <c r="I44" s="44"/>
      <c r="J44" s="11">
        <v>0</v>
      </c>
      <c r="K44" s="11"/>
      <c r="L44" s="11"/>
      <c r="M44" s="28"/>
      <c r="N44" s="21"/>
    </row>
    <row r="45" spans="1:14" ht="45" x14ac:dyDescent="0.25">
      <c r="A45" s="29">
        <v>2023</v>
      </c>
      <c r="B45" s="6">
        <v>16</v>
      </c>
      <c r="C45" s="7" t="s">
        <v>33</v>
      </c>
      <c r="D45" s="30" t="s">
        <v>213</v>
      </c>
      <c r="E45" s="36" t="s">
        <v>277</v>
      </c>
      <c r="F45" s="44"/>
      <c r="G45" s="44"/>
      <c r="H45" s="6">
        <v>1</v>
      </c>
      <c r="I45" s="44"/>
      <c r="J45" s="11">
        <v>6883.81</v>
      </c>
      <c r="K45" s="11"/>
      <c r="L45" s="11"/>
      <c r="M45" s="28"/>
      <c r="N45" s="21"/>
    </row>
    <row r="46" spans="1:14" ht="105" x14ac:dyDescent="0.25">
      <c r="A46" s="29">
        <v>2023</v>
      </c>
      <c r="B46" s="6">
        <v>16</v>
      </c>
      <c r="C46" s="7" t="s">
        <v>34</v>
      </c>
      <c r="D46" s="30" t="s">
        <v>213</v>
      </c>
      <c r="E46" s="36" t="s">
        <v>217</v>
      </c>
      <c r="F46" s="44"/>
      <c r="G46" s="44">
        <v>2</v>
      </c>
      <c r="H46" s="6"/>
      <c r="I46" s="44"/>
      <c r="J46" s="11"/>
      <c r="K46" s="11"/>
      <c r="L46" s="11"/>
      <c r="M46" s="28"/>
      <c r="N46" s="21"/>
    </row>
    <row r="47" spans="1:14" ht="270" x14ac:dyDescent="0.25">
      <c r="A47" s="29">
        <v>2023</v>
      </c>
      <c r="B47" s="6">
        <v>17</v>
      </c>
      <c r="C47" s="7" t="s">
        <v>33</v>
      </c>
      <c r="D47" s="30" t="s">
        <v>213</v>
      </c>
      <c r="E47" s="36" t="s">
        <v>222</v>
      </c>
      <c r="F47" s="44"/>
      <c r="G47" s="44"/>
      <c r="H47" s="6"/>
      <c r="I47" s="44">
        <v>9</v>
      </c>
      <c r="J47" s="11">
        <v>13242915.84</v>
      </c>
      <c r="K47" s="11"/>
      <c r="L47" s="11"/>
      <c r="M47" s="28"/>
      <c r="N47" s="21"/>
    </row>
    <row r="48" spans="1:14" ht="75" x14ac:dyDescent="0.25">
      <c r="A48" s="29">
        <v>2023</v>
      </c>
      <c r="B48" s="6">
        <v>17</v>
      </c>
      <c r="C48" s="7" t="s">
        <v>34</v>
      </c>
      <c r="D48" s="30" t="s">
        <v>213</v>
      </c>
      <c r="E48" s="36" t="s">
        <v>223</v>
      </c>
      <c r="F48" s="44"/>
      <c r="G48" s="44">
        <v>1</v>
      </c>
      <c r="H48" s="6"/>
      <c r="I48" s="44"/>
      <c r="J48" s="11">
        <v>3000000</v>
      </c>
      <c r="K48" s="11"/>
      <c r="L48" s="11"/>
      <c r="M48" s="28"/>
      <c r="N48" s="21"/>
    </row>
    <row r="49" spans="1:14" ht="315" x14ac:dyDescent="0.25">
      <c r="A49" s="29">
        <v>2023</v>
      </c>
      <c r="B49" s="6">
        <v>9</v>
      </c>
      <c r="C49" s="7" t="s">
        <v>33</v>
      </c>
      <c r="D49" s="30" t="s">
        <v>213</v>
      </c>
      <c r="E49" s="36" t="s">
        <v>224</v>
      </c>
      <c r="F49" s="44"/>
      <c r="G49" s="44"/>
      <c r="H49" s="6"/>
      <c r="I49" s="44">
        <v>12</v>
      </c>
      <c r="J49" s="11">
        <v>1109009.93</v>
      </c>
      <c r="K49" s="11"/>
      <c r="L49" s="11"/>
      <c r="M49" s="28"/>
      <c r="N49" s="21"/>
    </row>
    <row r="50" spans="1:14" ht="80.25" customHeight="1" x14ac:dyDescent="0.25">
      <c r="A50" s="29">
        <v>2023</v>
      </c>
      <c r="B50" s="6">
        <v>9</v>
      </c>
      <c r="C50" s="7" t="s">
        <v>33</v>
      </c>
      <c r="D50" s="30" t="s">
        <v>213</v>
      </c>
      <c r="E50" s="36" t="s">
        <v>278</v>
      </c>
      <c r="F50" s="44"/>
      <c r="G50" s="44"/>
      <c r="H50" s="6"/>
      <c r="I50" s="44">
        <v>1</v>
      </c>
      <c r="J50" s="11">
        <v>1091911.6299999999</v>
      </c>
      <c r="K50" s="11"/>
      <c r="L50" s="11"/>
      <c r="M50" s="28"/>
      <c r="N50" s="21"/>
    </row>
    <row r="51" spans="1:14" ht="255" x14ac:dyDescent="0.25">
      <c r="A51" s="29">
        <v>2023</v>
      </c>
      <c r="B51" s="6">
        <v>9</v>
      </c>
      <c r="C51" s="7" t="s">
        <v>33</v>
      </c>
      <c r="D51" s="30" t="s">
        <v>213</v>
      </c>
      <c r="E51" s="36" t="s">
        <v>225</v>
      </c>
      <c r="F51" s="44"/>
      <c r="G51" s="44"/>
      <c r="H51" s="6"/>
      <c r="I51" s="44">
        <v>7</v>
      </c>
      <c r="J51" s="11">
        <v>11384874.76</v>
      </c>
      <c r="K51" s="11"/>
      <c r="L51" s="11"/>
      <c r="M51" s="28"/>
      <c r="N51" s="21"/>
    </row>
    <row r="52" spans="1:14" ht="285" x14ac:dyDescent="0.25">
      <c r="A52" s="29">
        <v>2023</v>
      </c>
      <c r="B52" s="6">
        <v>9</v>
      </c>
      <c r="C52" s="7" t="s">
        <v>33</v>
      </c>
      <c r="D52" s="30" t="s">
        <v>213</v>
      </c>
      <c r="E52" s="36" t="s">
        <v>226</v>
      </c>
      <c r="F52" s="44">
        <v>2</v>
      </c>
      <c r="G52" s="44"/>
      <c r="H52" s="6">
        <v>1</v>
      </c>
      <c r="I52" s="44">
        <v>10</v>
      </c>
      <c r="J52" s="11">
        <v>3433209.65</v>
      </c>
      <c r="K52" s="11"/>
      <c r="L52" s="11"/>
      <c r="M52" s="28"/>
      <c r="N52" s="21"/>
    </row>
    <row r="53" spans="1:14" ht="409.5" x14ac:dyDescent="0.25">
      <c r="A53" s="29">
        <v>2023</v>
      </c>
      <c r="B53" s="6">
        <v>9</v>
      </c>
      <c r="C53" s="7" t="s">
        <v>33</v>
      </c>
      <c r="D53" s="30" t="s">
        <v>213</v>
      </c>
      <c r="E53" s="36" t="s">
        <v>227</v>
      </c>
      <c r="F53" s="44">
        <v>1</v>
      </c>
      <c r="G53" s="44">
        <v>2</v>
      </c>
      <c r="H53" s="6"/>
      <c r="I53" s="44">
        <v>8</v>
      </c>
      <c r="J53" s="11">
        <v>1005254.65</v>
      </c>
      <c r="K53" s="11"/>
      <c r="L53" s="11"/>
      <c r="M53" s="28"/>
      <c r="N53" s="21"/>
    </row>
    <row r="54" spans="1:14" ht="60" x14ac:dyDescent="0.25">
      <c r="A54" s="29">
        <v>2023</v>
      </c>
      <c r="B54" s="6">
        <v>19</v>
      </c>
      <c r="C54" s="7" t="s">
        <v>33</v>
      </c>
      <c r="D54" s="30" t="s">
        <v>213</v>
      </c>
      <c r="E54" s="57" t="s">
        <v>228</v>
      </c>
      <c r="F54" s="44"/>
      <c r="G54" s="44"/>
      <c r="H54" s="6"/>
      <c r="I54" s="44">
        <v>1</v>
      </c>
      <c r="J54" s="11">
        <v>3176186.29</v>
      </c>
      <c r="K54" s="11"/>
      <c r="L54" s="11"/>
      <c r="M54" s="28"/>
      <c r="N54" s="21"/>
    </row>
    <row r="55" spans="1:14" ht="367.5" customHeight="1" x14ac:dyDescent="0.25">
      <c r="A55" s="29">
        <v>2023</v>
      </c>
      <c r="B55" s="6">
        <v>19</v>
      </c>
      <c r="C55" s="7" t="s">
        <v>33</v>
      </c>
      <c r="D55" s="30" t="s">
        <v>213</v>
      </c>
      <c r="E55" s="36" t="s">
        <v>229</v>
      </c>
      <c r="F55" s="44"/>
      <c r="G55" s="44"/>
      <c r="H55" s="6">
        <v>8</v>
      </c>
      <c r="I55" s="44"/>
      <c r="J55" s="11">
        <v>11210875.99</v>
      </c>
      <c r="K55" s="11"/>
      <c r="L55" s="11"/>
      <c r="M55" s="28"/>
      <c r="N55" s="21"/>
    </row>
    <row r="56" spans="1:14" ht="84.75" customHeight="1" x14ac:dyDescent="0.25">
      <c r="A56" s="29">
        <v>2023</v>
      </c>
      <c r="B56" s="6">
        <v>13</v>
      </c>
      <c r="C56" s="7" t="s">
        <v>33</v>
      </c>
      <c r="D56" s="30" t="s">
        <v>213</v>
      </c>
      <c r="E56" s="36" t="s">
        <v>230</v>
      </c>
      <c r="F56" s="44"/>
      <c r="G56" s="44"/>
      <c r="H56" s="6">
        <v>1</v>
      </c>
      <c r="I56" s="44"/>
      <c r="J56" s="11">
        <v>27899117.399999999</v>
      </c>
      <c r="K56" s="11"/>
      <c r="L56" s="11"/>
      <c r="M56" s="28"/>
      <c r="N56" s="21"/>
    </row>
    <row r="57" spans="1:14" ht="301.5" customHeight="1" x14ac:dyDescent="0.25">
      <c r="A57" s="29">
        <v>2023</v>
      </c>
      <c r="B57" s="6">
        <v>19</v>
      </c>
      <c r="C57" s="7" t="s">
        <v>33</v>
      </c>
      <c r="D57" s="30" t="s">
        <v>213</v>
      </c>
      <c r="E57" s="36" t="s">
        <v>231</v>
      </c>
      <c r="F57" s="44"/>
      <c r="G57" s="44"/>
      <c r="H57" s="6"/>
      <c r="I57" s="44">
        <v>5</v>
      </c>
      <c r="J57" s="11">
        <v>16188771.09</v>
      </c>
      <c r="K57" s="11"/>
      <c r="L57" s="11" t="s">
        <v>232</v>
      </c>
      <c r="M57" s="28"/>
      <c r="N57" s="21"/>
    </row>
    <row r="58" spans="1:14" ht="54" customHeight="1" x14ac:dyDescent="0.25">
      <c r="A58" s="29">
        <v>2023</v>
      </c>
      <c r="B58" s="6">
        <v>16</v>
      </c>
      <c r="C58" s="7" t="s">
        <v>33</v>
      </c>
      <c r="D58" s="30" t="s">
        <v>213</v>
      </c>
      <c r="E58" s="36" t="s">
        <v>234</v>
      </c>
      <c r="F58" s="44"/>
      <c r="G58" s="44"/>
      <c r="H58" s="6"/>
      <c r="I58" s="44">
        <v>1</v>
      </c>
      <c r="J58" s="11">
        <v>76161.98</v>
      </c>
      <c r="K58" s="11"/>
      <c r="L58" s="11"/>
      <c r="M58" s="28"/>
      <c r="N58" s="21"/>
    </row>
    <row r="59" spans="1:14" ht="42" customHeight="1" x14ac:dyDescent="0.25">
      <c r="A59" s="29">
        <v>2023</v>
      </c>
      <c r="B59" s="6">
        <v>16</v>
      </c>
      <c r="C59" s="7" t="s">
        <v>34</v>
      </c>
      <c r="D59" s="30" t="s">
        <v>213</v>
      </c>
      <c r="E59" s="36" t="s">
        <v>235</v>
      </c>
      <c r="F59" s="44"/>
      <c r="G59" s="44"/>
      <c r="H59" s="6"/>
      <c r="I59" s="44">
        <v>1</v>
      </c>
      <c r="J59" s="11">
        <v>0</v>
      </c>
      <c r="K59" s="11"/>
      <c r="L59" s="11"/>
      <c r="M59" s="28"/>
      <c r="N59" s="21"/>
    </row>
    <row r="60" spans="1:14" ht="48" customHeight="1" x14ac:dyDescent="0.25">
      <c r="A60" s="29">
        <v>2023</v>
      </c>
      <c r="B60" s="6">
        <v>16</v>
      </c>
      <c r="C60" s="7" t="s">
        <v>34</v>
      </c>
      <c r="D60" s="30" t="s">
        <v>213</v>
      </c>
      <c r="E60" s="36" t="s">
        <v>236</v>
      </c>
      <c r="F60" s="44"/>
      <c r="G60" s="44"/>
      <c r="H60" s="6"/>
      <c r="I60" s="44">
        <v>1</v>
      </c>
      <c r="J60" s="11">
        <v>0</v>
      </c>
      <c r="K60" s="11"/>
      <c r="L60" s="11"/>
      <c r="M60" s="28"/>
      <c r="N60" s="21"/>
    </row>
    <row r="61" spans="1:14" ht="392.25" customHeight="1" x14ac:dyDescent="0.25">
      <c r="A61" s="29">
        <v>2023</v>
      </c>
      <c r="B61" s="6">
        <v>16</v>
      </c>
      <c r="C61" s="7" t="s">
        <v>33</v>
      </c>
      <c r="D61" s="30" t="s">
        <v>213</v>
      </c>
      <c r="E61" s="36" t="s">
        <v>238</v>
      </c>
      <c r="F61" s="44"/>
      <c r="G61" s="44"/>
      <c r="H61" s="6"/>
      <c r="I61" s="44">
        <v>21</v>
      </c>
      <c r="J61" s="11">
        <v>616489.84</v>
      </c>
      <c r="K61" s="11"/>
      <c r="L61" s="11"/>
      <c r="M61" s="28"/>
      <c r="N61" s="21"/>
    </row>
    <row r="62" spans="1:14" ht="50.25" customHeight="1" x14ac:dyDescent="0.25">
      <c r="A62" s="29">
        <v>2023</v>
      </c>
      <c r="B62" s="6">
        <v>9</v>
      </c>
      <c r="C62" s="7" t="s">
        <v>33</v>
      </c>
      <c r="D62" s="30" t="s">
        <v>213</v>
      </c>
      <c r="E62" s="36" t="s">
        <v>237</v>
      </c>
      <c r="F62" s="44"/>
      <c r="G62" s="44"/>
      <c r="H62" s="6"/>
      <c r="I62" s="44">
        <v>1</v>
      </c>
      <c r="J62" s="11">
        <v>14000</v>
      </c>
      <c r="K62" s="11"/>
      <c r="L62" s="11"/>
      <c r="M62" s="28"/>
      <c r="N62" s="21"/>
    </row>
    <row r="63" spans="1:14" ht="73.5" customHeight="1" x14ac:dyDescent="0.25">
      <c r="A63" s="29">
        <v>2023</v>
      </c>
      <c r="B63" s="6">
        <v>9</v>
      </c>
      <c r="C63" s="7" t="s">
        <v>34</v>
      </c>
      <c r="D63" s="30" t="s">
        <v>213</v>
      </c>
      <c r="E63" s="36" t="s">
        <v>239</v>
      </c>
      <c r="F63" s="44">
        <v>1</v>
      </c>
      <c r="G63" s="44"/>
      <c r="H63" s="6"/>
      <c r="I63" s="44"/>
      <c r="J63" s="11">
        <v>9225</v>
      </c>
      <c r="K63" s="11"/>
      <c r="L63" s="11"/>
      <c r="M63" s="28"/>
      <c r="N63" s="21"/>
    </row>
    <row r="64" spans="1:14" ht="43.5" customHeight="1" x14ac:dyDescent="0.25">
      <c r="A64" s="29">
        <v>2023</v>
      </c>
      <c r="B64" s="6">
        <v>9</v>
      </c>
      <c r="C64" s="7" t="s">
        <v>34</v>
      </c>
      <c r="D64" s="30" t="s">
        <v>213</v>
      </c>
      <c r="E64" s="36" t="s">
        <v>240</v>
      </c>
      <c r="F64" s="44">
        <v>1</v>
      </c>
      <c r="G64" s="44"/>
      <c r="H64" s="6"/>
      <c r="I64" s="44"/>
      <c r="J64" s="11">
        <v>48877.5</v>
      </c>
      <c r="K64" s="11"/>
      <c r="L64" s="11"/>
      <c r="M64" s="28"/>
      <c r="N64" s="21"/>
    </row>
    <row r="65" spans="1:14" ht="43.5" customHeight="1" x14ac:dyDescent="0.25">
      <c r="A65" s="29">
        <v>2023</v>
      </c>
      <c r="B65" s="6">
        <v>9</v>
      </c>
      <c r="C65" s="7" t="s">
        <v>34</v>
      </c>
      <c r="D65" s="30" t="s">
        <v>213</v>
      </c>
      <c r="E65" s="36" t="s">
        <v>241</v>
      </c>
      <c r="F65" s="44">
        <v>1</v>
      </c>
      <c r="G65" s="44"/>
      <c r="H65" s="6"/>
      <c r="I65" s="44"/>
      <c r="J65" s="11">
        <v>0</v>
      </c>
      <c r="K65" s="11"/>
      <c r="L65" s="11"/>
      <c r="M65" s="28"/>
      <c r="N65" s="21"/>
    </row>
    <row r="66" spans="1:14" ht="43.5" customHeight="1" x14ac:dyDescent="0.25">
      <c r="A66" s="29">
        <v>2023</v>
      </c>
      <c r="B66" s="6">
        <v>9</v>
      </c>
      <c r="C66" s="7" t="s">
        <v>33</v>
      </c>
      <c r="D66" s="30" t="s">
        <v>213</v>
      </c>
      <c r="E66" s="36" t="s">
        <v>242</v>
      </c>
      <c r="F66" s="44"/>
      <c r="G66" s="44"/>
      <c r="H66" s="6"/>
      <c r="I66" s="44">
        <v>1</v>
      </c>
      <c r="J66" s="56">
        <v>419700</v>
      </c>
      <c r="K66" s="11"/>
      <c r="L66" s="11"/>
      <c r="M66" s="28"/>
      <c r="N66" s="21"/>
    </row>
    <row r="67" spans="1:14" ht="120" customHeight="1" x14ac:dyDescent="0.25">
      <c r="A67" s="29">
        <v>2023</v>
      </c>
      <c r="B67" s="6">
        <v>9</v>
      </c>
      <c r="C67" s="7" t="s">
        <v>34</v>
      </c>
      <c r="D67" s="30" t="s">
        <v>213</v>
      </c>
      <c r="E67" s="36" t="s">
        <v>245</v>
      </c>
      <c r="F67" s="44">
        <v>4</v>
      </c>
      <c r="G67" s="44"/>
      <c r="H67" s="6"/>
      <c r="I67" s="44"/>
      <c r="J67" s="11">
        <v>74784</v>
      </c>
      <c r="K67" s="11"/>
      <c r="L67" s="11"/>
      <c r="M67" s="28"/>
      <c r="N67" s="21"/>
    </row>
    <row r="68" spans="1:14" ht="51" customHeight="1" x14ac:dyDescent="0.25">
      <c r="A68" s="29">
        <v>2023</v>
      </c>
      <c r="B68" s="6">
        <v>16</v>
      </c>
      <c r="C68" s="7" t="s">
        <v>33</v>
      </c>
      <c r="D68" s="30" t="s">
        <v>213</v>
      </c>
      <c r="E68" s="36" t="s">
        <v>243</v>
      </c>
      <c r="F68" s="44"/>
      <c r="G68" s="44"/>
      <c r="H68" s="6"/>
      <c r="I68" s="44">
        <v>1</v>
      </c>
      <c r="J68" s="11">
        <v>386135.34</v>
      </c>
      <c r="K68" s="11"/>
      <c r="L68" s="11"/>
      <c r="M68" s="28"/>
      <c r="N68" s="21"/>
    </row>
    <row r="69" spans="1:14" ht="51" customHeight="1" x14ac:dyDescent="0.25">
      <c r="A69" s="29">
        <v>2023</v>
      </c>
      <c r="B69" s="6">
        <v>19</v>
      </c>
      <c r="C69" s="7" t="s">
        <v>34</v>
      </c>
      <c r="D69" s="30" t="s">
        <v>213</v>
      </c>
      <c r="E69" s="58" t="s">
        <v>244</v>
      </c>
      <c r="F69" s="44"/>
      <c r="G69" s="44">
        <v>1</v>
      </c>
      <c r="H69" s="6"/>
      <c r="I69" s="44"/>
      <c r="J69" s="11">
        <v>0</v>
      </c>
      <c r="K69" s="11"/>
      <c r="L69" s="11"/>
      <c r="M69" s="28"/>
      <c r="N69" s="21"/>
    </row>
    <row r="70" spans="1:14" ht="51" customHeight="1" x14ac:dyDescent="0.25">
      <c r="A70" s="29">
        <v>2023</v>
      </c>
      <c r="B70" s="6">
        <v>16</v>
      </c>
      <c r="C70" s="7" t="s">
        <v>33</v>
      </c>
      <c r="D70" s="30" t="s">
        <v>213</v>
      </c>
      <c r="E70" s="36" t="s">
        <v>246</v>
      </c>
      <c r="F70" s="44"/>
      <c r="G70" s="44"/>
      <c r="H70" s="6">
        <v>1</v>
      </c>
      <c r="I70" s="44"/>
      <c r="J70" s="11">
        <v>225188.4</v>
      </c>
      <c r="K70" s="11"/>
      <c r="L70" s="11"/>
      <c r="M70" s="28"/>
      <c r="N70" s="21"/>
    </row>
    <row r="71" spans="1:14" ht="51" customHeight="1" x14ac:dyDescent="0.25">
      <c r="A71" s="29">
        <v>2023</v>
      </c>
      <c r="B71" s="6">
        <v>16</v>
      </c>
      <c r="C71" s="7" t="s">
        <v>33</v>
      </c>
      <c r="D71" s="30" t="s">
        <v>213</v>
      </c>
      <c r="E71" s="36" t="s">
        <v>247</v>
      </c>
      <c r="F71" s="44"/>
      <c r="G71" s="44"/>
      <c r="H71" s="6"/>
      <c r="I71" s="44">
        <v>1</v>
      </c>
      <c r="J71" s="11">
        <v>786924.91</v>
      </c>
      <c r="K71" s="11"/>
      <c r="L71" s="11"/>
      <c r="M71" s="28"/>
      <c r="N71" s="21"/>
    </row>
    <row r="72" spans="1:14" ht="51" customHeight="1" x14ac:dyDescent="0.25">
      <c r="A72" s="29">
        <v>2023</v>
      </c>
      <c r="B72" s="6">
        <v>16</v>
      </c>
      <c r="C72" s="7" t="s">
        <v>33</v>
      </c>
      <c r="D72" s="30" t="s">
        <v>213</v>
      </c>
      <c r="E72" s="36" t="s">
        <v>248</v>
      </c>
      <c r="F72" s="44"/>
      <c r="G72" s="44"/>
      <c r="H72" s="6"/>
      <c r="I72" s="44">
        <v>1</v>
      </c>
      <c r="J72" s="11">
        <v>55000</v>
      </c>
      <c r="K72" s="11"/>
      <c r="L72" s="11"/>
      <c r="M72" s="28"/>
      <c r="N72" s="21"/>
    </row>
    <row r="73" spans="1:14" ht="51" customHeight="1" x14ac:dyDescent="0.25">
      <c r="A73" s="29">
        <v>2023</v>
      </c>
      <c r="B73" s="6">
        <v>16</v>
      </c>
      <c r="C73" s="7" t="s">
        <v>33</v>
      </c>
      <c r="D73" s="30" t="s">
        <v>213</v>
      </c>
      <c r="E73" s="36" t="s">
        <v>249</v>
      </c>
      <c r="F73" s="44"/>
      <c r="G73" s="44"/>
      <c r="H73" s="6"/>
      <c r="I73" s="44">
        <v>2</v>
      </c>
      <c r="J73" s="11">
        <v>187524</v>
      </c>
      <c r="K73" s="11"/>
      <c r="L73" s="11"/>
      <c r="M73" s="28"/>
      <c r="N73" s="21"/>
    </row>
    <row r="74" spans="1:14" ht="51" customHeight="1" x14ac:dyDescent="0.25">
      <c r="A74" s="29">
        <v>2023</v>
      </c>
      <c r="B74" s="6">
        <v>16</v>
      </c>
      <c r="C74" s="7" t="s">
        <v>33</v>
      </c>
      <c r="D74" s="30" t="s">
        <v>213</v>
      </c>
      <c r="E74" s="36" t="s">
        <v>250</v>
      </c>
      <c r="F74" s="44"/>
      <c r="G74" s="44"/>
      <c r="H74" s="6"/>
      <c r="I74" s="44">
        <v>1</v>
      </c>
      <c r="J74" s="11">
        <v>18727.2</v>
      </c>
      <c r="K74" s="11"/>
      <c r="L74" s="11"/>
      <c r="M74" s="28"/>
      <c r="N74" s="21"/>
    </row>
    <row r="75" spans="1:14" ht="51" customHeight="1" x14ac:dyDescent="0.25">
      <c r="A75" s="29">
        <v>2023</v>
      </c>
      <c r="B75" s="6">
        <v>16</v>
      </c>
      <c r="C75" s="7" t="s">
        <v>33</v>
      </c>
      <c r="D75" s="30" t="s">
        <v>213</v>
      </c>
      <c r="E75" s="36" t="s">
        <v>259</v>
      </c>
      <c r="F75" s="44"/>
      <c r="G75" s="44"/>
      <c r="H75" s="6"/>
      <c r="I75" s="44">
        <v>1</v>
      </c>
      <c r="J75" s="11">
        <v>135034.96</v>
      </c>
      <c r="K75" s="11"/>
      <c r="L75" s="11"/>
      <c r="M75" s="28"/>
      <c r="N75" s="21"/>
    </row>
    <row r="76" spans="1:14" ht="51" customHeight="1" x14ac:dyDescent="0.25">
      <c r="A76" s="29">
        <v>2023</v>
      </c>
      <c r="B76" s="6">
        <v>16</v>
      </c>
      <c r="C76" s="7" t="s">
        <v>34</v>
      </c>
      <c r="D76" s="30" t="s">
        <v>213</v>
      </c>
      <c r="E76" s="36" t="s">
        <v>251</v>
      </c>
      <c r="F76" s="44"/>
      <c r="G76" s="44"/>
      <c r="H76" s="6">
        <v>1</v>
      </c>
      <c r="I76" s="44"/>
      <c r="J76" s="11">
        <v>49514.3</v>
      </c>
      <c r="K76" s="11"/>
      <c r="L76" s="11"/>
      <c r="M76" s="28"/>
      <c r="N76" s="21"/>
    </row>
    <row r="77" spans="1:14" ht="51" customHeight="1" x14ac:dyDescent="0.25">
      <c r="A77" s="29">
        <v>2023</v>
      </c>
      <c r="B77" s="6">
        <v>16</v>
      </c>
      <c r="C77" s="7" t="s">
        <v>33</v>
      </c>
      <c r="D77" s="30" t="s">
        <v>213</v>
      </c>
      <c r="E77" s="36" t="s">
        <v>279</v>
      </c>
      <c r="F77" s="44"/>
      <c r="G77" s="44"/>
      <c r="H77" s="6"/>
      <c r="I77" s="44">
        <v>1</v>
      </c>
      <c r="J77" s="11">
        <v>20000</v>
      </c>
      <c r="K77" s="11"/>
      <c r="L77" s="11"/>
      <c r="M77" s="28"/>
      <c r="N77" s="21"/>
    </row>
    <row r="78" spans="1:14" ht="51" customHeight="1" x14ac:dyDescent="0.25">
      <c r="A78" s="29">
        <v>2023</v>
      </c>
      <c r="B78" s="6">
        <v>16</v>
      </c>
      <c r="C78" s="7" t="s">
        <v>33</v>
      </c>
      <c r="D78" s="30" t="s">
        <v>213</v>
      </c>
      <c r="E78" s="36" t="s">
        <v>252</v>
      </c>
      <c r="F78" s="44"/>
      <c r="G78" s="44"/>
      <c r="H78" s="6"/>
      <c r="I78" s="44">
        <v>1</v>
      </c>
      <c r="J78" s="11">
        <v>87693.46</v>
      </c>
      <c r="K78" s="11"/>
      <c r="L78" s="11"/>
      <c r="M78" s="28"/>
      <c r="N78" s="21"/>
    </row>
    <row r="79" spans="1:14" ht="51" customHeight="1" x14ac:dyDescent="0.25">
      <c r="A79" s="29">
        <v>2023</v>
      </c>
      <c r="B79" s="6">
        <v>16</v>
      </c>
      <c r="C79" s="7" t="s">
        <v>33</v>
      </c>
      <c r="D79" s="30" t="s">
        <v>213</v>
      </c>
      <c r="E79" s="36" t="s">
        <v>253</v>
      </c>
      <c r="F79" s="44"/>
      <c r="G79" s="44"/>
      <c r="H79" s="6">
        <v>1</v>
      </c>
      <c r="I79" s="44"/>
      <c r="J79" s="11">
        <v>0</v>
      </c>
      <c r="K79" s="11"/>
      <c r="L79" s="11"/>
      <c r="M79" s="28"/>
      <c r="N79" s="21"/>
    </row>
    <row r="80" spans="1:14" ht="51" customHeight="1" x14ac:dyDescent="0.25">
      <c r="A80" s="29">
        <v>2023</v>
      </c>
      <c r="B80" s="6">
        <v>16</v>
      </c>
      <c r="C80" s="7" t="s">
        <v>33</v>
      </c>
      <c r="D80" s="30" t="s">
        <v>213</v>
      </c>
      <c r="E80" s="36" t="s">
        <v>254</v>
      </c>
      <c r="F80" s="44"/>
      <c r="G80" s="44"/>
      <c r="H80" s="6"/>
      <c r="I80" s="44">
        <v>1</v>
      </c>
      <c r="J80" s="11">
        <v>39000</v>
      </c>
      <c r="K80" s="11"/>
      <c r="L80" s="11"/>
      <c r="M80" s="28"/>
      <c r="N80" s="21"/>
    </row>
    <row r="81" spans="1:14" ht="51" customHeight="1" x14ac:dyDescent="0.25">
      <c r="A81" s="29">
        <v>2023</v>
      </c>
      <c r="B81" s="6">
        <v>16</v>
      </c>
      <c r="C81" s="7" t="s">
        <v>33</v>
      </c>
      <c r="D81" s="30" t="s">
        <v>213</v>
      </c>
      <c r="E81" s="36" t="s">
        <v>259</v>
      </c>
      <c r="F81" s="44"/>
      <c r="G81" s="44"/>
      <c r="H81" s="6"/>
      <c r="I81" s="44">
        <v>1</v>
      </c>
      <c r="J81" s="11">
        <v>77204</v>
      </c>
      <c r="K81" s="11"/>
      <c r="L81" s="11"/>
      <c r="M81" s="28"/>
      <c r="N81" s="21"/>
    </row>
    <row r="82" spans="1:14" ht="51" customHeight="1" x14ac:dyDescent="0.25">
      <c r="A82" s="29">
        <v>2023</v>
      </c>
      <c r="B82" s="6">
        <v>16</v>
      </c>
      <c r="C82" s="7" t="s">
        <v>33</v>
      </c>
      <c r="D82" s="30" t="s">
        <v>213</v>
      </c>
      <c r="E82" s="36" t="s">
        <v>255</v>
      </c>
      <c r="F82" s="44"/>
      <c r="G82" s="44"/>
      <c r="H82" s="6"/>
      <c r="I82" s="44">
        <v>1</v>
      </c>
      <c r="J82" s="11">
        <v>145000</v>
      </c>
      <c r="K82" s="11"/>
      <c r="L82" s="11"/>
      <c r="M82" s="28"/>
      <c r="N82" s="21"/>
    </row>
    <row r="83" spans="1:14" ht="51" customHeight="1" x14ac:dyDescent="0.25">
      <c r="A83" s="29">
        <v>2023</v>
      </c>
      <c r="B83" s="6">
        <v>16</v>
      </c>
      <c r="C83" s="7" t="s">
        <v>33</v>
      </c>
      <c r="D83" s="30" t="s">
        <v>213</v>
      </c>
      <c r="E83" s="36" t="s">
        <v>256</v>
      </c>
      <c r="F83" s="44"/>
      <c r="G83" s="44"/>
      <c r="H83" s="6"/>
      <c r="I83" s="44">
        <v>1</v>
      </c>
      <c r="J83" s="11">
        <v>146610.70000000001</v>
      </c>
      <c r="K83" s="11"/>
      <c r="L83" s="11"/>
      <c r="M83" s="28"/>
      <c r="N83" s="21"/>
    </row>
    <row r="84" spans="1:14" ht="51" customHeight="1" x14ac:dyDescent="0.25">
      <c r="A84" s="29">
        <v>2023</v>
      </c>
      <c r="B84" s="6">
        <v>16</v>
      </c>
      <c r="C84" s="7" t="s">
        <v>33</v>
      </c>
      <c r="D84" s="30" t="s">
        <v>213</v>
      </c>
      <c r="E84" s="36" t="s">
        <v>257</v>
      </c>
      <c r="F84" s="44"/>
      <c r="G84" s="44"/>
      <c r="H84" s="6"/>
      <c r="I84" s="44">
        <v>1</v>
      </c>
      <c r="J84" s="11">
        <v>50000</v>
      </c>
      <c r="K84" s="11"/>
      <c r="L84" s="11"/>
      <c r="M84" s="28"/>
      <c r="N84" s="21"/>
    </row>
    <row r="85" spans="1:14" ht="51" customHeight="1" x14ac:dyDescent="0.25">
      <c r="A85" s="29">
        <v>2023</v>
      </c>
      <c r="B85" s="6">
        <v>16</v>
      </c>
      <c r="C85" s="7" t="s">
        <v>33</v>
      </c>
      <c r="D85" s="30" t="s">
        <v>213</v>
      </c>
      <c r="E85" s="36" t="s">
        <v>280</v>
      </c>
      <c r="F85" s="44"/>
      <c r="G85" s="44"/>
      <c r="H85" s="6"/>
      <c r="I85" s="44">
        <v>1</v>
      </c>
      <c r="J85" s="11">
        <v>10000</v>
      </c>
      <c r="K85" s="11"/>
      <c r="L85" s="11"/>
      <c r="M85" s="28"/>
      <c r="N85" s="21"/>
    </row>
    <row r="86" spans="1:14" ht="51" customHeight="1" x14ac:dyDescent="0.25">
      <c r="A86" s="29">
        <v>2023</v>
      </c>
      <c r="B86" s="6">
        <v>16</v>
      </c>
      <c r="C86" s="7" t="s">
        <v>33</v>
      </c>
      <c r="D86" s="30" t="s">
        <v>213</v>
      </c>
      <c r="E86" s="36" t="s">
        <v>258</v>
      </c>
      <c r="F86" s="44"/>
      <c r="G86" s="44"/>
      <c r="H86" s="6"/>
      <c r="I86" s="44">
        <v>2</v>
      </c>
      <c r="J86" s="11">
        <v>303427</v>
      </c>
      <c r="K86" s="11"/>
      <c r="L86" s="11"/>
      <c r="M86" s="28"/>
      <c r="N86" s="21"/>
    </row>
    <row r="87" spans="1:14" ht="120" x14ac:dyDescent="0.25">
      <c r="A87" s="29">
        <v>2024</v>
      </c>
      <c r="B87" s="6">
        <v>4</v>
      </c>
      <c r="C87" s="7" t="s">
        <v>34</v>
      </c>
      <c r="D87" s="30" t="s">
        <v>213</v>
      </c>
      <c r="E87" s="8" t="s">
        <v>214</v>
      </c>
      <c r="F87" s="44"/>
      <c r="G87" s="44">
        <v>1</v>
      </c>
      <c r="H87" s="6">
        <v>1</v>
      </c>
      <c r="I87" s="44"/>
      <c r="J87" s="11">
        <v>0</v>
      </c>
      <c r="K87" s="11"/>
      <c r="L87" s="11"/>
      <c r="M87" s="28"/>
      <c r="N87" s="21"/>
    </row>
    <row r="88" spans="1:14" ht="75" x14ac:dyDescent="0.25">
      <c r="A88" s="29">
        <v>2024</v>
      </c>
      <c r="B88" s="6">
        <v>16</v>
      </c>
      <c r="C88" s="7" t="s">
        <v>34</v>
      </c>
      <c r="D88" s="30" t="s">
        <v>213</v>
      </c>
      <c r="E88" s="36" t="s">
        <v>260</v>
      </c>
      <c r="F88" s="44"/>
      <c r="G88" s="44">
        <v>1</v>
      </c>
      <c r="H88" s="6"/>
      <c r="I88" s="44"/>
      <c r="J88" s="11">
        <v>113344.92</v>
      </c>
      <c r="K88" s="11"/>
      <c r="L88" s="11"/>
      <c r="M88" s="28"/>
      <c r="N88" s="21"/>
    </row>
    <row r="89" spans="1:14" ht="255" x14ac:dyDescent="0.25">
      <c r="A89" s="29">
        <v>2024</v>
      </c>
      <c r="B89" s="6">
        <v>16</v>
      </c>
      <c r="C89" s="7" t="s">
        <v>33</v>
      </c>
      <c r="D89" s="30" t="s">
        <v>213</v>
      </c>
      <c r="E89" s="36" t="s">
        <v>261</v>
      </c>
      <c r="F89" s="44">
        <v>4</v>
      </c>
      <c r="G89" s="44"/>
      <c r="H89" s="6">
        <v>1</v>
      </c>
      <c r="I89" s="44">
        <v>1</v>
      </c>
      <c r="J89" s="11">
        <v>136400</v>
      </c>
      <c r="K89" s="11"/>
      <c r="L89" s="11"/>
      <c r="M89" s="28"/>
      <c r="N89" s="21"/>
    </row>
    <row r="90" spans="1:14" ht="75" x14ac:dyDescent="0.25">
      <c r="A90" s="29">
        <v>2024</v>
      </c>
      <c r="B90" s="6" t="s">
        <v>263</v>
      </c>
      <c r="C90" s="7" t="s">
        <v>33</v>
      </c>
      <c r="D90" s="30" t="s">
        <v>213</v>
      </c>
      <c r="E90" s="36" t="s">
        <v>262</v>
      </c>
      <c r="F90" s="44"/>
      <c r="G90" s="44"/>
      <c r="H90" s="6"/>
      <c r="I90" s="44">
        <v>2</v>
      </c>
      <c r="J90" s="11">
        <v>2099152.44</v>
      </c>
      <c r="K90" s="11"/>
      <c r="L90" s="11"/>
      <c r="M90" s="28"/>
      <c r="N90" s="21"/>
    </row>
    <row r="91" spans="1:14" ht="285" x14ac:dyDescent="0.25">
      <c r="A91" s="29">
        <v>2024</v>
      </c>
      <c r="B91" s="6">
        <v>9</v>
      </c>
      <c r="C91" s="7" t="s">
        <v>33</v>
      </c>
      <c r="D91" s="30" t="s">
        <v>213</v>
      </c>
      <c r="E91" s="36" t="s">
        <v>264</v>
      </c>
      <c r="F91" s="44"/>
      <c r="G91" s="44"/>
      <c r="H91" s="6">
        <v>2</v>
      </c>
      <c r="I91" s="44">
        <v>13</v>
      </c>
      <c r="J91" s="11">
        <v>5142451.08</v>
      </c>
      <c r="K91" s="11"/>
      <c r="L91" s="11"/>
      <c r="M91" s="28"/>
      <c r="N91" s="21"/>
    </row>
    <row r="92" spans="1:14" ht="45" x14ac:dyDescent="0.25">
      <c r="A92" s="29">
        <v>2024</v>
      </c>
      <c r="B92" s="6">
        <v>9</v>
      </c>
      <c r="C92" s="7" t="s">
        <v>33</v>
      </c>
      <c r="D92" s="30" t="s">
        <v>213</v>
      </c>
      <c r="E92" s="36" t="s">
        <v>265</v>
      </c>
      <c r="F92" s="44"/>
      <c r="G92" s="44"/>
      <c r="H92" s="6"/>
      <c r="I92" s="44">
        <v>1</v>
      </c>
      <c r="J92" s="11">
        <v>3274121.85</v>
      </c>
      <c r="K92" s="11"/>
      <c r="L92" s="11"/>
      <c r="M92" s="28"/>
      <c r="N92" s="21"/>
    </row>
    <row r="93" spans="1:14" ht="255" x14ac:dyDescent="0.25">
      <c r="A93" s="29">
        <v>2024</v>
      </c>
      <c r="B93" s="6">
        <v>9</v>
      </c>
      <c r="C93" s="7" t="s">
        <v>33</v>
      </c>
      <c r="D93" s="30" t="s">
        <v>213</v>
      </c>
      <c r="E93" s="36" t="s">
        <v>266</v>
      </c>
      <c r="F93" s="44">
        <v>1</v>
      </c>
      <c r="G93" s="44"/>
      <c r="H93" s="6"/>
      <c r="I93" s="44">
        <v>6</v>
      </c>
      <c r="J93" s="11">
        <v>2923522.58</v>
      </c>
      <c r="K93" s="11"/>
      <c r="L93" s="11"/>
      <c r="M93" s="28"/>
      <c r="N93" s="21"/>
    </row>
    <row r="94" spans="1:14" ht="45" x14ac:dyDescent="0.25">
      <c r="A94" s="29">
        <v>2024</v>
      </c>
      <c r="B94" s="6">
        <v>16</v>
      </c>
      <c r="C94" s="7" t="s">
        <v>33</v>
      </c>
      <c r="D94" s="30" t="s">
        <v>213</v>
      </c>
      <c r="E94" s="36" t="s">
        <v>267</v>
      </c>
      <c r="F94" s="44"/>
      <c r="G94" s="44"/>
      <c r="H94" s="6"/>
      <c r="I94" s="44">
        <v>1</v>
      </c>
      <c r="J94" s="11">
        <v>53747.1</v>
      </c>
      <c r="K94" s="11"/>
      <c r="L94" s="11"/>
      <c r="M94" s="28"/>
      <c r="N94" s="21"/>
    </row>
    <row r="95" spans="1:14" ht="45" x14ac:dyDescent="0.25">
      <c r="A95" s="29">
        <v>2024</v>
      </c>
      <c r="B95" s="6">
        <v>9</v>
      </c>
      <c r="C95" s="7" t="s">
        <v>33</v>
      </c>
      <c r="D95" s="30" t="s">
        <v>213</v>
      </c>
      <c r="E95" s="36" t="s">
        <v>268</v>
      </c>
      <c r="F95" s="44"/>
      <c r="G95" s="44"/>
      <c r="H95" s="6"/>
      <c r="I95" s="44">
        <v>1</v>
      </c>
      <c r="J95" s="11">
        <v>44328.32</v>
      </c>
      <c r="K95" s="11"/>
      <c r="L95" s="11"/>
      <c r="M95" s="28"/>
      <c r="N95" s="21"/>
    </row>
    <row r="96" spans="1:14" ht="45" x14ac:dyDescent="0.25">
      <c r="A96" s="29">
        <v>2024</v>
      </c>
      <c r="B96" s="6">
        <v>16</v>
      </c>
      <c r="C96" s="7" t="s">
        <v>33</v>
      </c>
      <c r="D96" s="30" t="s">
        <v>213</v>
      </c>
      <c r="E96" s="36" t="s">
        <v>269</v>
      </c>
      <c r="F96" s="44"/>
      <c r="G96" s="44"/>
      <c r="H96" s="6"/>
      <c r="I96" s="44">
        <v>1</v>
      </c>
      <c r="J96" s="11">
        <v>103136.89</v>
      </c>
      <c r="K96" s="11"/>
      <c r="L96" s="11"/>
      <c r="M96" s="28"/>
      <c r="N96" s="21"/>
    </row>
    <row r="97" spans="1:14" ht="45" x14ac:dyDescent="0.25">
      <c r="A97" s="29">
        <v>2024</v>
      </c>
      <c r="B97" s="6">
        <v>16</v>
      </c>
      <c r="C97" s="7" t="s">
        <v>33</v>
      </c>
      <c r="D97" s="30" t="s">
        <v>213</v>
      </c>
      <c r="E97" s="36" t="s">
        <v>270</v>
      </c>
      <c r="F97" s="44"/>
      <c r="G97" s="44"/>
      <c r="H97" s="6"/>
      <c r="I97" s="44">
        <v>1</v>
      </c>
      <c r="J97" s="11">
        <v>2999</v>
      </c>
      <c r="K97" s="11"/>
      <c r="L97" s="11"/>
      <c r="M97" s="28"/>
      <c r="N97" s="21"/>
    </row>
    <row r="98" spans="1:14" ht="135" x14ac:dyDescent="0.25">
      <c r="A98" s="29">
        <v>2024</v>
      </c>
      <c r="B98" s="6">
        <v>16</v>
      </c>
      <c r="C98" s="7" t="s">
        <v>33</v>
      </c>
      <c r="D98" s="30" t="s">
        <v>213</v>
      </c>
      <c r="E98" s="36" t="s">
        <v>271</v>
      </c>
      <c r="F98" s="44"/>
      <c r="G98" s="44"/>
      <c r="H98" s="6">
        <v>9</v>
      </c>
      <c r="I98" s="44"/>
      <c r="J98" s="11">
        <v>109801.32</v>
      </c>
      <c r="K98" s="11"/>
      <c r="L98" s="11"/>
      <c r="M98" s="28"/>
      <c r="N98" s="21"/>
    </row>
    <row r="99" spans="1:14" ht="45" x14ac:dyDescent="0.25">
      <c r="A99" s="29">
        <v>2024</v>
      </c>
      <c r="B99" s="6">
        <v>16</v>
      </c>
      <c r="C99" s="7" t="s">
        <v>33</v>
      </c>
      <c r="D99" s="30" t="s">
        <v>213</v>
      </c>
      <c r="E99" s="36" t="s">
        <v>272</v>
      </c>
      <c r="F99" s="44"/>
      <c r="G99" s="44"/>
      <c r="H99" s="6"/>
      <c r="I99" s="44">
        <v>1</v>
      </c>
      <c r="J99" s="11">
        <v>27400</v>
      </c>
      <c r="K99" s="11"/>
      <c r="L99" s="11"/>
      <c r="M99" s="28"/>
      <c r="N99" s="21"/>
    </row>
    <row r="100" spans="1:14" ht="45" x14ac:dyDescent="0.25">
      <c r="A100" s="29">
        <v>2024</v>
      </c>
      <c r="B100" s="6">
        <v>16</v>
      </c>
      <c r="C100" s="7" t="s">
        <v>33</v>
      </c>
      <c r="D100" s="30" t="s">
        <v>213</v>
      </c>
      <c r="E100" s="36" t="s">
        <v>273</v>
      </c>
      <c r="F100" s="44"/>
      <c r="G100" s="44"/>
      <c r="H100" s="6"/>
      <c r="I100" s="44">
        <v>1</v>
      </c>
      <c r="J100" s="11">
        <v>30000</v>
      </c>
      <c r="K100" s="11"/>
      <c r="L100" s="11"/>
      <c r="M100" s="28"/>
      <c r="N100" s="21"/>
    </row>
    <row r="101" spans="1:14" ht="90" x14ac:dyDescent="0.25">
      <c r="A101" s="29">
        <v>2024</v>
      </c>
      <c r="B101" s="6">
        <v>16</v>
      </c>
      <c r="C101" s="7" t="s">
        <v>33</v>
      </c>
      <c r="D101" s="30" t="s">
        <v>213</v>
      </c>
      <c r="E101" s="36" t="s">
        <v>274</v>
      </c>
      <c r="F101" s="44"/>
      <c r="G101" s="44"/>
      <c r="H101" s="6"/>
      <c r="I101" s="44">
        <v>1</v>
      </c>
      <c r="J101" s="11">
        <v>29517.43</v>
      </c>
      <c r="K101" s="11"/>
      <c r="L101" s="11"/>
      <c r="M101" s="28"/>
      <c r="N101" s="21"/>
    </row>
    <row r="102" spans="1:14" ht="45" x14ac:dyDescent="0.25">
      <c r="A102" s="29">
        <v>2024</v>
      </c>
      <c r="B102" s="6">
        <v>9</v>
      </c>
      <c r="C102" s="7" t="s">
        <v>33</v>
      </c>
      <c r="D102" s="30" t="s">
        <v>213</v>
      </c>
      <c r="E102" s="36" t="s">
        <v>275</v>
      </c>
      <c r="F102" s="44"/>
      <c r="G102" s="44"/>
      <c r="H102" s="6"/>
      <c r="I102" s="44">
        <v>2</v>
      </c>
      <c r="J102" s="11">
        <v>30408</v>
      </c>
      <c r="K102" s="11"/>
      <c r="L102" s="11"/>
      <c r="M102" s="28"/>
      <c r="N102" s="21"/>
    </row>
    <row r="103" spans="1:14" ht="90" x14ac:dyDescent="0.25">
      <c r="A103" s="29">
        <v>2023</v>
      </c>
      <c r="B103" s="6">
        <v>1</v>
      </c>
      <c r="C103" s="7" t="s">
        <v>34</v>
      </c>
      <c r="D103" s="30" t="s">
        <v>207</v>
      </c>
      <c r="E103" s="8" t="s">
        <v>208</v>
      </c>
      <c r="F103" s="44"/>
      <c r="G103" s="44"/>
      <c r="H103" s="6">
        <v>1</v>
      </c>
      <c r="I103" s="44">
        <v>1</v>
      </c>
      <c r="J103" s="11"/>
      <c r="K103" s="11"/>
      <c r="L103" s="11"/>
      <c r="M103" s="28"/>
      <c r="N103" s="21"/>
    </row>
    <row r="104" spans="1:14" ht="60" x14ac:dyDescent="0.25">
      <c r="A104" s="29">
        <v>2023</v>
      </c>
      <c r="B104" s="6">
        <v>9</v>
      </c>
      <c r="C104" s="7" t="s">
        <v>33</v>
      </c>
      <c r="D104" s="10" t="s">
        <v>70</v>
      </c>
      <c r="E104" s="12" t="s">
        <v>75</v>
      </c>
      <c r="F104" s="47"/>
      <c r="G104" s="47" t="s">
        <v>68</v>
      </c>
      <c r="H104" s="44"/>
      <c r="I104" s="6">
        <v>56</v>
      </c>
      <c r="J104" s="11" t="s">
        <v>69</v>
      </c>
      <c r="K104" s="11" t="s">
        <v>69</v>
      </c>
      <c r="L104" s="11"/>
      <c r="M104" s="28"/>
      <c r="N104" s="21"/>
    </row>
    <row r="105" spans="1:14" ht="30" x14ac:dyDescent="0.25">
      <c r="A105" s="29">
        <v>2023</v>
      </c>
      <c r="B105" s="6">
        <v>9</v>
      </c>
      <c r="C105" s="7" t="s">
        <v>33</v>
      </c>
      <c r="D105" s="10" t="s">
        <v>70</v>
      </c>
      <c r="E105" s="12" t="s">
        <v>71</v>
      </c>
      <c r="F105" s="44"/>
      <c r="G105" s="44"/>
      <c r="H105" s="6"/>
      <c r="I105" s="44"/>
      <c r="J105" s="11">
        <v>14637169</v>
      </c>
      <c r="K105" s="11" t="s">
        <v>69</v>
      </c>
      <c r="L105" s="11"/>
      <c r="M105" s="28"/>
      <c r="N105" s="21"/>
    </row>
    <row r="106" spans="1:14" ht="90" x14ac:dyDescent="0.25">
      <c r="A106" s="29">
        <v>2024</v>
      </c>
      <c r="B106" s="6">
        <v>9</v>
      </c>
      <c r="C106" s="7" t="s">
        <v>33</v>
      </c>
      <c r="D106" s="10" t="s">
        <v>70</v>
      </c>
      <c r="E106" s="12" t="s">
        <v>76</v>
      </c>
      <c r="F106" s="44"/>
      <c r="G106" s="47" t="s">
        <v>68</v>
      </c>
      <c r="H106" s="6"/>
      <c r="I106" s="44">
        <v>101</v>
      </c>
      <c r="J106" s="11" t="s">
        <v>69</v>
      </c>
      <c r="K106" s="11" t="s">
        <v>69</v>
      </c>
      <c r="L106" s="11"/>
      <c r="M106" s="28"/>
      <c r="N106" s="21"/>
    </row>
    <row r="107" spans="1:14" ht="30" x14ac:dyDescent="0.25">
      <c r="A107" s="29">
        <v>2024</v>
      </c>
      <c r="B107" s="6">
        <v>9</v>
      </c>
      <c r="C107" s="7" t="s">
        <v>33</v>
      </c>
      <c r="D107" s="10" t="s">
        <v>70</v>
      </c>
      <c r="E107" s="12" t="s">
        <v>71</v>
      </c>
      <c r="F107" s="44"/>
      <c r="G107" s="44"/>
      <c r="H107" s="6"/>
      <c r="I107" s="44"/>
      <c r="J107" s="11">
        <f>12089402+100000</f>
        <v>12189402</v>
      </c>
      <c r="K107" s="11" t="s">
        <v>69</v>
      </c>
      <c r="L107" s="11"/>
      <c r="M107" s="28"/>
      <c r="N107" s="21"/>
    </row>
    <row r="108" spans="1:14" ht="30" x14ac:dyDescent="0.25">
      <c r="A108" s="29">
        <v>2024</v>
      </c>
      <c r="B108" s="6">
        <v>9</v>
      </c>
      <c r="C108" s="7" t="s">
        <v>34</v>
      </c>
      <c r="D108" s="10" t="s">
        <v>70</v>
      </c>
      <c r="E108" s="12" t="s">
        <v>72</v>
      </c>
      <c r="F108" s="6"/>
      <c r="G108" s="44"/>
      <c r="H108" s="6"/>
      <c r="I108" s="6"/>
      <c r="J108" s="11">
        <v>5081313</v>
      </c>
      <c r="K108" s="11">
        <v>5081313</v>
      </c>
      <c r="L108" s="11"/>
      <c r="M108" s="28"/>
      <c r="N108" s="21"/>
    </row>
    <row r="109" spans="1:14" ht="45" x14ac:dyDescent="0.25">
      <c r="A109" s="29">
        <v>2024</v>
      </c>
      <c r="B109" s="6">
        <v>17</v>
      </c>
      <c r="C109" s="7" t="s">
        <v>34</v>
      </c>
      <c r="D109" s="10" t="s">
        <v>70</v>
      </c>
      <c r="E109" s="26" t="s">
        <v>73</v>
      </c>
      <c r="F109" s="44">
        <v>1</v>
      </c>
      <c r="G109" s="44"/>
      <c r="H109" s="7">
        <v>1</v>
      </c>
      <c r="I109" s="44">
        <v>0</v>
      </c>
      <c r="J109" s="11">
        <v>110648000</v>
      </c>
      <c r="K109" s="11"/>
      <c r="L109" s="61">
        <v>90000000</v>
      </c>
      <c r="M109" s="10" t="s">
        <v>74</v>
      </c>
      <c r="N109" s="21"/>
    </row>
    <row r="110" spans="1:14" ht="30" x14ac:dyDescent="0.25">
      <c r="A110" s="16">
        <v>2023</v>
      </c>
      <c r="B110" s="13">
        <v>2</v>
      </c>
      <c r="C110" s="7" t="s">
        <v>33</v>
      </c>
      <c r="D110" s="7" t="s">
        <v>81</v>
      </c>
      <c r="E110" s="12" t="s">
        <v>77</v>
      </c>
      <c r="F110" s="45"/>
      <c r="G110" s="45"/>
      <c r="H110" s="13"/>
      <c r="I110" s="45">
        <v>1</v>
      </c>
      <c r="J110" s="59">
        <v>22000</v>
      </c>
      <c r="K110" s="59"/>
      <c r="L110" s="59"/>
      <c r="M110" s="28"/>
      <c r="N110" s="21"/>
    </row>
    <row r="111" spans="1:14" ht="30" x14ac:dyDescent="0.25">
      <c r="A111" s="17">
        <v>2023</v>
      </c>
      <c r="B111" s="6">
        <v>7</v>
      </c>
      <c r="C111" s="7" t="s">
        <v>33</v>
      </c>
      <c r="D111" s="7" t="s">
        <v>81</v>
      </c>
      <c r="E111" s="12" t="s">
        <v>78</v>
      </c>
      <c r="F111" s="44"/>
      <c r="G111" s="44"/>
      <c r="H111" s="44"/>
      <c r="I111" s="6">
        <v>1</v>
      </c>
      <c r="J111" s="11">
        <v>700894</v>
      </c>
      <c r="K111" s="11"/>
      <c r="L111" s="11"/>
      <c r="M111" s="28"/>
      <c r="N111" s="21"/>
    </row>
    <row r="112" spans="1:14" ht="30" x14ac:dyDescent="0.25">
      <c r="A112" s="17">
        <v>2023</v>
      </c>
      <c r="B112" s="6">
        <v>11</v>
      </c>
      <c r="C112" s="7" t="s">
        <v>33</v>
      </c>
      <c r="D112" s="7" t="s">
        <v>81</v>
      </c>
      <c r="E112" s="12" t="s">
        <v>79</v>
      </c>
      <c r="F112" s="44"/>
      <c r="G112" s="44"/>
      <c r="H112" s="6"/>
      <c r="I112" s="44">
        <v>1</v>
      </c>
      <c r="J112" s="11">
        <v>24000</v>
      </c>
      <c r="K112" s="11"/>
      <c r="L112" s="11"/>
      <c r="M112" s="28"/>
      <c r="N112" s="21"/>
    </row>
    <row r="113" spans="1:14" ht="270" x14ac:dyDescent="0.25">
      <c r="A113" s="17">
        <v>2023</v>
      </c>
      <c r="B113" s="6">
        <v>19</v>
      </c>
      <c r="C113" s="7" t="s">
        <v>33</v>
      </c>
      <c r="D113" s="7" t="s">
        <v>81</v>
      </c>
      <c r="E113" s="12" t="s">
        <v>80</v>
      </c>
      <c r="F113" s="44"/>
      <c r="G113" s="44"/>
      <c r="H113" s="6"/>
      <c r="I113" s="44">
        <v>3</v>
      </c>
      <c r="J113" s="11">
        <f>K113+L113</f>
        <v>20788820</v>
      </c>
      <c r="K113" s="11">
        <v>18779813</v>
      </c>
      <c r="L113" s="11">
        <v>2009007</v>
      </c>
      <c r="M113" s="28"/>
      <c r="N113" s="21"/>
    </row>
    <row r="114" spans="1:14" ht="30" x14ac:dyDescent="0.25">
      <c r="A114" s="16">
        <v>2023</v>
      </c>
      <c r="B114" s="13">
        <v>1</v>
      </c>
      <c r="C114" s="7" t="s">
        <v>34</v>
      </c>
      <c r="D114" s="7" t="s">
        <v>82</v>
      </c>
      <c r="E114" s="12" t="s">
        <v>83</v>
      </c>
      <c r="F114" s="45"/>
      <c r="G114" s="45"/>
      <c r="H114" s="13"/>
      <c r="I114" s="45">
        <v>1</v>
      </c>
      <c r="J114" s="59">
        <v>61992</v>
      </c>
      <c r="K114" s="62"/>
      <c r="L114" s="62"/>
      <c r="M114" s="28"/>
      <c r="N114" s="21"/>
    </row>
    <row r="115" spans="1:14" ht="45" x14ac:dyDescent="0.25">
      <c r="A115" s="17">
        <v>2023</v>
      </c>
      <c r="B115" s="6">
        <v>6</v>
      </c>
      <c r="C115" s="7" t="s">
        <v>32</v>
      </c>
      <c r="D115" s="14" t="s">
        <v>84</v>
      </c>
      <c r="E115" s="12" t="s">
        <v>85</v>
      </c>
      <c r="F115" s="48" t="s">
        <v>38</v>
      </c>
      <c r="G115" s="48" t="s">
        <v>38</v>
      </c>
      <c r="H115" s="27" t="s">
        <v>38</v>
      </c>
      <c r="I115" s="6">
        <v>5</v>
      </c>
      <c r="J115" s="11">
        <v>24600</v>
      </c>
      <c r="K115" s="11">
        <v>24600</v>
      </c>
      <c r="L115" s="11"/>
      <c r="M115" s="28"/>
      <c r="N115" s="21"/>
    </row>
    <row r="116" spans="1:14" ht="45" x14ac:dyDescent="0.25">
      <c r="A116" s="17">
        <v>2024</v>
      </c>
      <c r="B116" s="6">
        <v>6</v>
      </c>
      <c r="C116" s="7" t="s">
        <v>32</v>
      </c>
      <c r="D116" s="14" t="s">
        <v>84</v>
      </c>
      <c r="E116" s="12" t="s">
        <v>85</v>
      </c>
      <c r="F116" s="48" t="s">
        <v>38</v>
      </c>
      <c r="G116" s="48" t="s">
        <v>38</v>
      </c>
      <c r="H116" s="27" t="s">
        <v>38</v>
      </c>
      <c r="I116" s="45">
        <v>6</v>
      </c>
      <c r="J116" s="59">
        <v>34440</v>
      </c>
      <c r="K116" s="59">
        <v>34440</v>
      </c>
      <c r="L116" s="59"/>
      <c r="M116" s="28"/>
      <c r="N116" s="21"/>
    </row>
    <row r="117" spans="1:14" ht="45" x14ac:dyDescent="0.25">
      <c r="A117" s="17">
        <v>2023</v>
      </c>
      <c r="B117" s="6">
        <v>4</v>
      </c>
      <c r="C117" s="7" t="s">
        <v>34</v>
      </c>
      <c r="D117" s="7" t="s">
        <v>88</v>
      </c>
      <c r="E117" s="12" t="s">
        <v>86</v>
      </c>
      <c r="F117" s="45"/>
      <c r="G117" s="45"/>
      <c r="H117" s="13">
        <v>1</v>
      </c>
      <c r="I117" s="45"/>
      <c r="J117" s="59">
        <v>156859.37</v>
      </c>
      <c r="K117" s="59"/>
      <c r="L117" s="59"/>
      <c r="M117" s="28"/>
      <c r="N117" s="21"/>
    </row>
    <row r="118" spans="1:14" ht="45" x14ac:dyDescent="0.25">
      <c r="A118" s="17">
        <v>2024</v>
      </c>
      <c r="B118" s="6">
        <v>4</v>
      </c>
      <c r="C118" s="7" t="s">
        <v>34</v>
      </c>
      <c r="D118" s="7" t="s">
        <v>88</v>
      </c>
      <c r="E118" s="12" t="s">
        <v>87</v>
      </c>
      <c r="F118" s="44"/>
      <c r="G118" s="44"/>
      <c r="H118" s="44"/>
      <c r="I118" s="6">
        <v>1</v>
      </c>
      <c r="J118" s="59">
        <v>156859.37</v>
      </c>
      <c r="K118" s="11"/>
      <c r="L118" s="11"/>
      <c r="M118" s="28"/>
      <c r="N118" s="21"/>
    </row>
    <row r="119" spans="1:14" ht="60" x14ac:dyDescent="0.25">
      <c r="A119" s="17">
        <v>2024</v>
      </c>
      <c r="B119" s="13">
        <v>6</v>
      </c>
      <c r="C119" s="7" t="s">
        <v>32</v>
      </c>
      <c r="D119" s="10" t="s">
        <v>89</v>
      </c>
      <c r="E119" s="12" t="s">
        <v>90</v>
      </c>
      <c r="F119" s="44"/>
      <c r="G119" s="44"/>
      <c r="H119" s="6"/>
      <c r="I119" s="44">
        <v>1</v>
      </c>
      <c r="J119" s="11">
        <v>11500</v>
      </c>
      <c r="K119" s="11">
        <v>11500</v>
      </c>
      <c r="L119" s="11"/>
      <c r="M119" s="28"/>
      <c r="N119" s="21"/>
    </row>
    <row r="120" spans="1:14" ht="60" x14ac:dyDescent="0.25">
      <c r="A120" s="17">
        <v>2024</v>
      </c>
      <c r="B120" s="13">
        <v>6</v>
      </c>
      <c r="C120" s="7" t="s">
        <v>32</v>
      </c>
      <c r="D120" s="10" t="s">
        <v>89</v>
      </c>
      <c r="E120" s="12" t="s">
        <v>91</v>
      </c>
      <c r="F120" s="44"/>
      <c r="G120" s="44"/>
      <c r="H120" s="6"/>
      <c r="I120" s="44">
        <v>1</v>
      </c>
      <c r="J120" s="11">
        <v>16600</v>
      </c>
      <c r="K120" s="11">
        <v>16600</v>
      </c>
      <c r="L120" s="11"/>
      <c r="M120" s="28"/>
      <c r="N120" s="21"/>
    </row>
    <row r="121" spans="1:14" ht="60" x14ac:dyDescent="0.25">
      <c r="A121" s="17">
        <v>2024</v>
      </c>
      <c r="B121" s="13">
        <v>7</v>
      </c>
      <c r="C121" s="7" t="s">
        <v>33</v>
      </c>
      <c r="D121" s="10" t="s">
        <v>89</v>
      </c>
      <c r="E121" s="12" t="s">
        <v>92</v>
      </c>
      <c r="F121" s="6"/>
      <c r="G121" s="44"/>
      <c r="H121" s="6">
        <v>1</v>
      </c>
      <c r="I121" s="6"/>
      <c r="J121" s="11">
        <v>0</v>
      </c>
      <c r="K121" s="11"/>
      <c r="L121" s="11"/>
      <c r="M121" s="28"/>
      <c r="N121" s="21"/>
    </row>
    <row r="122" spans="1:14" ht="60" x14ac:dyDescent="0.25">
      <c r="A122" s="17">
        <v>2024</v>
      </c>
      <c r="B122" s="13">
        <v>7</v>
      </c>
      <c r="C122" s="7" t="s">
        <v>33</v>
      </c>
      <c r="D122" s="10" t="s">
        <v>89</v>
      </c>
      <c r="E122" s="12" t="s">
        <v>93</v>
      </c>
      <c r="F122" s="44"/>
      <c r="G122" s="44"/>
      <c r="H122" s="6"/>
      <c r="I122" s="44">
        <v>1</v>
      </c>
      <c r="J122" s="11">
        <v>0</v>
      </c>
      <c r="K122" s="11"/>
      <c r="L122" s="11"/>
      <c r="M122" s="28"/>
      <c r="N122" s="21"/>
    </row>
    <row r="123" spans="1:14" ht="60" x14ac:dyDescent="0.25">
      <c r="A123" s="17">
        <v>2024</v>
      </c>
      <c r="B123" s="13">
        <v>7</v>
      </c>
      <c r="C123" s="7" t="s">
        <v>33</v>
      </c>
      <c r="D123" s="10" t="s">
        <v>89</v>
      </c>
      <c r="E123" s="12" t="s">
        <v>94</v>
      </c>
      <c r="F123" s="44"/>
      <c r="G123" s="44"/>
      <c r="H123" s="6"/>
      <c r="I123" s="44">
        <v>1</v>
      </c>
      <c r="J123" s="59">
        <v>0</v>
      </c>
      <c r="K123" s="11"/>
      <c r="L123" s="11"/>
      <c r="M123" s="28"/>
      <c r="N123" s="21"/>
    </row>
    <row r="124" spans="1:14" ht="60" x14ac:dyDescent="0.25">
      <c r="A124" s="17">
        <v>2024</v>
      </c>
      <c r="B124" s="13">
        <v>10</v>
      </c>
      <c r="C124" s="7" t="s">
        <v>33</v>
      </c>
      <c r="D124" s="10" t="s">
        <v>89</v>
      </c>
      <c r="E124" s="12" t="s">
        <v>95</v>
      </c>
      <c r="F124" s="44"/>
      <c r="G124" s="44"/>
      <c r="H124" s="6"/>
      <c r="I124" s="44">
        <v>1</v>
      </c>
      <c r="J124" s="59">
        <v>0</v>
      </c>
      <c r="K124" s="11"/>
      <c r="L124" s="11"/>
      <c r="M124" s="28"/>
      <c r="N124" s="21"/>
    </row>
    <row r="125" spans="1:14" ht="60" x14ac:dyDescent="0.25">
      <c r="A125" s="17">
        <v>2024</v>
      </c>
      <c r="B125" s="13">
        <v>10</v>
      </c>
      <c r="C125" s="7" t="s">
        <v>33</v>
      </c>
      <c r="D125" s="10" t="s">
        <v>89</v>
      </c>
      <c r="E125" s="12" t="s">
        <v>96</v>
      </c>
      <c r="F125" s="44"/>
      <c r="G125" s="44"/>
      <c r="H125" s="6"/>
      <c r="I125" s="44">
        <v>1</v>
      </c>
      <c r="J125" s="59">
        <v>0</v>
      </c>
      <c r="K125" s="11"/>
      <c r="L125" s="11"/>
      <c r="M125" s="28"/>
      <c r="N125" s="21"/>
    </row>
    <row r="126" spans="1:14" ht="60" x14ac:dyDescent="0.25">
      <c r="A126" s="17">
        <v>2024</v>
      </c>
      <c r="B126" s="13">
        <v>10</v>
      </c>
      <c r="C126" s="7" t="s">
        <v>33</v>
      </c>
      <c r="D126" s="10" t="s">
        <v>89</v>
      </c>
      <c r="E126" s="12" t="s">
        <v>97</v>
      </c>
      <c r="F126" s="44"/>
      <c r="G126" s="44"/>
      <c r="H126" s="6"/>
      <c r="I126" s="44">
        <v>1</v>
      </c>
      <c r="J126" s="59">
        <v>0</v>
      </c>
      <c r="K126" s="11"/>
      <c r="L126" s="11"/>
      <c r="M126" s="28"/>
      <c r="N126" s="21"/>
    </row>
    <row r="127" spans="1:14" ht="45" x14ac:dyDescent="0.25">
      <c r="A127" s="16">
        <v>2023</v>
      </c>
      <c r="B127" s="29">
        <v>12</v>
      </c>
      <c r="C127" s="29" t="s">
        <v>33</v>
      </c>
      <c r="D127" s="7" t="s">
        <v>99</v>
      </c>
      <c r="E127" s="20" t="s">
        <v>98</v>
      </c>
      <c r="F127" s="45"/>
      <c r="G127" s="45"/>
      <c r="H127" s="13"/>
      <c r="I127" s="45">
        <v>1</v>
      </c>
      <c r="J127" s="59">
        <v>0</v>
      </c>
      <c r="K127" s="59"/>
      <c r="L127" s="59"/>
      <c r="M127" s="28"/>
      <c r="N127" s="21"/>
    </row>
    <row r="128" spans="1:14" x14ac:dyDescent="0.25">
      <c r="A128" s="16">
        <v>2023</v>
      </c>
      <c r="B128" s="29">
        <v>13</v>
      </c>
      <c r="C128" s="29" t="s">
        <v>33</v>
      </c>
      <c r="D128" s="7" t="s">
        <v>99</v>
      </c>
      <c r="E128" s="20" t="s">
        <v>100</v>
      </c>
      <c r="F128" s="45"/>
      <c r="G128" s="45"/>
      <c r="H128" s="45"/>
      <c r="I128" s="13">
        <v>1</v>
      </c>
      <c r="J128" s="60">
        <v>695723</v>
      </c>
      <c r="K128" s="60">
        <v>695723</v>
      </c>
      <c r="L128" s="59"/>
      <c r="M128" s="28"/>
      <c r="N128" s="21"/>
    </row>
    <row r="129" spans="1:14" ht="30" x14ac:dyDescent="0.25">
      <c r="A129" s="16">
        <v>2023</v>
      </c>
      <c r="B129" s="29">
        <v>13</v>
      </c>
      <c r="C129" s="29" t="s">
        <v>33</v>
      </c>
      <c r="D129" s="7" t="s">
        <v>99</v>
      </c>
      <c r="E129" s="20" t="s">
        <v>101</v>
      </c>
      <c r="F129" s="45"/>
      <c r="G129" s="45"/>
      <c r="H129" s="13"/>
      <c r="I129" s="45">
        <v>1</v>
      </c>
      <c r="J129" s="60">
        <v>40162</v>
      </c>
      <c r="K129" s="60">
        <v>40162</v>
      </c>
      <c r="L129" s="59"/>
      <c r="M129" s="28"/>
      <c r="N129" s="21"/>
    </row>
    <row r="130" spans="1:14" ht="60" x14ac:dyDescent="0.25">
      <c r="A130" s="16">
        <v>2024</v>
      </c>
      <c r="B130" s="29">
        <v>12</v>
      </c>
      <c r="C130" s="29" t="s">
        <v>33</v>
      </c>
      <c r="D130" s="7" t="s">
        <v>99</v>
      </c>
      <c r="E130" s="20" t="s">
        <v>102</v>
      </c>
      <c r="F130" s="45"/>
      <c r="G130" s="45"/>
      <c r="H130" s="13"/>
      <c r="I130" s="45">
        <v>1</v>
      </c>
      <c r="J130" s="59">
        <v>0</v>
      </c>
      <c r="K130" s="59"/>
      <c r="L130" s="59"/>
      <c r="M130" s="28"/>
      <c r="N130" s="21"/>
    </row>
    <row r="131" spans="1:14" ht="60" x14ac:dyDescent="0.25">
      <c r="A131" s="16">
        <v>2024</v>
      </c>
      <c r="B131" s="29">
        <v>12</v>
      </c>
      <c r="C131" s="29" t="s">
        <v>33</v>
      </c>
      <c r="D131" s="7" t="s">
        <v>99</v>
      </c>
      <c r="E131" s="20" t="s">
        <v>103</v>
      </c>
      <c r="F131" s="13"/>
      <c r="G131" s="45"/>
      <c r="H131" s="13"/>
      <c r="I131" s="45">
        <v>1</v>
      </c>
      <c r="J131" s="59">
        <v>0</v>
      </c>
      <c r="K131" s="59"/>
      <c r="L131" s="59"/>
      <c r="M131" s="28"/>
      <c r="N131" s="21"/>
    </row>
    <row r="132" spans="1:14" ht="60" x14ac:dyDescent="0.25">
      <c r="A132" s="16">
        <v>2024</v>
      </c>
      <c r="B132" s="29">
        <v>12</v>
      </c>
      <c r="C132" s="29" t="s">
        <v>33</v>
      </c>
      <c r="D132" s="7" t="s">
        <v>99</v>
      </c>
      <c r="E132" s="20" t="s">
        <v>104</v>
      </c>
      <c r="F132" s="45"/>
      <c r="G132" s="45"/>
      <c r="H132" s="13"/>
      <c r="I132" s="45">
        <v>1</v>
      </c>
      <c r="J132" s="59">
        <v>0</v>
      </c>
      <c r="K132" s="59"/>
      <c r="L132" s="59"/>
      <c r="M132" s="28"/>
      <c r="N132" s="21"/>
    </row>
    <row r="133" spans="1:14" ht="60" x14ac:dyDescent="0.25">
      <c r="A133" s="16">
        <v>2024</v>
      </c>
      <c r="B133" s="29">
        <v>12</v>
      </c>
      <c r="C133" s="29" t="s">
        <v>33</v>
      </c>
      <c r="D133" s="7" t="s">
        <v>99</v>
      </c>
      <c r="E133" s="20" t="s">
        <v>105</v>
      </c>
      <c r="F133" s="45"/>
      <c r="G133" s="45"/>
      <c r="H133" s="13"/>
      <c r="I133" s="45">
        <v>1</v>
      </c>
      <c r="J133" s="59">
        <v>0</v>
      </c>
      <c r="K133" s="59"/>
      <c r="L133" s="59"/>
      <c r="M133" s="28"/>
      <c r="N133" s="21"/>
    </row>
    <row r="134" spans="1:14" ht="30" x14ac:dyDescent="0.25">
      <c r="A134" s="16">
        <v>2024</v>
      </c>
      <c r="B134" s="29">
        <v>13</v>
      </c>
      <c r="C134" s="29" t="s">
        <v>33</v>
      </c>
      <c r="D134" s="7" t="s">
        <v>99</v>
      </c>
      <c r="E134" s="12" t="s">
        <v>106</v>
      </c>
      <c r="F134" s="45"/>
      <c r="G134" s="45"/>
      <c r="H134" s="13"/>
      <c r="I134" s="45">
        <v>1</v>
      </c>
      <c r="J134" s="61">
        <v>615053</v>
      </c>
      <c r="K134" s="61">
        <v>615053</v>
      </c>
      <c r="L134" s="59"/>
      <c r="M134" s="28"/>
      <c r="N134" s="21"/>
    </row>
    <row r="135" spans="1:14" x14ac:dyDescent="0.25">
      <c r="A135" s="16">
        <v>2024</v>
      </c>
      <c r="B135" s="29">
        <v>13</v>
      </c>
      <c r="C135" s="29" t="s">
        <v>33</v>
      </c>
      <c r="D135" s="7" t="s">
        <v>99</v>
      </c>
      <c r="E135" s="12" t="s">
        <v>107</v>
      </c>
      <c r="F135" s="45"/>
      <c r="G135" s="45"/>
      <c r="H135" s="13"/>
      <c r="I135" s="45">
        <v>1</v>
      </c>
      <c r="J135" s="59">
        <v>1349599.39</v>
      </c>
      <c r="K135" s="59">
        <v>1349599.39</v>
      </c>
      <c r="L135" s="59"/>
      <c r="M135" s="28"/>
      <c r="N135" s="21"/>
    </row>
    <row r="136" spans="1:14" ht="30" x14ac:dyDescent="0.25">
      <c r="A136" s="16">
        <v>2024</v>
      </c>
      <c r="B136" s="29">
        <v>13</v>
      </c>
      <c r="C136" s="29" t="s">
        <v>33</v>
      </c>
      <c r="D136" s="7" t="s">
        <v>99</v>
      </c>
      <c r="E136" s="20" t="s">
        <v>108</v>
      </c>
      <c r="F136" s="45"/>
      <c r="G136" s="45"/>
      <c r="H136" s="13"/>
      <c r="I136" s="45">
        <v>1</v>
      </c>
      <c r="J136" s="61">
        <v>60024</v>
      </c>
      <c r="K136" s="61">
        <v>60024</v>
      </c>
      <c r="L136" s="59"/>
      <c r="M136" s="28"/>
      <c r="N136" s="21"/>
    </row>
    <row r="137" spans="1:14" ht="30" x14ac:dyDescent="0.25">
      <c r="A137" s="16">
        <v>2023</v>
      </c>
      <c r="B137" s="16">
        <v>2</v>
      </c>
      <c r="C137" s="29" t="s">
        <v>33</v>
      </c>
      <c r="D137" s="41" t="s">
        <v>209</v>
      </c>
      <c r="E137" s="31" t="s">
        <v>109</v>
      </c>
      <c r="F137" s="45"/>
      <c r="G137" s="45"/>
      <c r="H137" s="13">
        <v>1</v>
      </c>
      <c r="I137" s="45"/>
      <c r="J137" s="59">
        <v>275</v>
      </c>
      <c r="K137" s="59">
        <v>275</v>
      </c>
      <c r="L137" s="63"/>
      <c r="M137" s="28"/>
      <c r="N137" s="21"/>
    </row>
    <row r="138" spans="1:14" ht="30" x14ac:dyDescent="0.25">
      <c r="A138" s="16">
        <v>2023</v>
      </c>
      <c r="B138" s="16">
        <v>2</v>
      </c>
      <c r="C138" s="29" t="s">
        <v>33</v>
      </c>
      <c r="D138" s="41" t="s">
        <v>209</v>
      </c>
      <c r="E138" s="31" t="s">
        <v>110</v>
      </c>
      <c r="F138" s="45"/>
      <c r="G138" s="45"/>
      <c r="H138" s="13">
        <v>1</v>
      </c>
      <c r="I138" s="45"/>
      <c r="J138" s="59">
        <v>275</v>
      </c>
      <c r="K138" s="59">
        <v>275</v>
      </c>
      <c r="L138" s="63"/>
      <c r="M138" s="28"/>
      <c r="N138" s="21"/>
    </row>
    <row r="139" spans="1:14" ht="60" x14ac:dyDescent="0.25">
      <c r="A139" s="16">
        <v>2023</v>
      </c>
      <c r="B139" s="38" t="s">
        <v>111</v>
      </c>
      <c r="C139" s="29" t="s">
        <v>33</v>
      </c>
      <c r="D139" s="41" t="s">
        <v>209</v>
      </c>
      <c r="E139" s="31" t="s">
        <v>112</v>
      </c>
      <c r="F139" s="45"/>
      <c r="G139" s="45"/>
      <c r="H139" s="13"/>
      <c r="I139" s="45">
        <v>1</v>
      </c>
      <c r="J139" s="59">
        <v>10726131.51</v>
      </c>
      <c r="K139" s="59">
        <v>5640490.2300000004</v>
      </c>
      <c r="L139" s="64">
        <v>5085641.29</v>
      </c>
      <c r="M139" s="28"/>
      <c r="N139" s="21"/>
    </row>
    <row r="140" spans="1:14" ht="30" x14ac:dyDescent="0.25">
      <c r="A140" s="16">
        <v>2023</v>
      </c>
      <c r="B140" s="16" t="s">
        <v>111</v>
      </c>
      <c r="C140" s="29" t="s">
        <v>33</v>
      </c>
      <c r="D140" s="41" t="s">
        <v>209</v>
      </c>
      <c r="E140" s="31" t="s">
        <v>113</v>
      </c>
      <c r="F140" s="45"/>
      <c r="G140" s="45"/>
      <c r="H140" s="13"/>
      <c r="I140" s="45">
        <v>1</v>
      </c>
      <c r="J140" s="59">
        <v>5833153.46</v>
      </c>
      <c r="K140" s="59">
        <v>890837.34</v>
      </c>
      <c r="L140" s="64">
        <v>4942316.12</v>
      </c>
      <c r="M140" s="28"/>
      <c r="N140" s="21"/>
    </row>
    <row r="141" spans="1:14" ht="30" x14ac:dyDescent="0.25">
      <c r="A141" s="16">
        <v>2023</v>
      </c>
      <c r="B141" s="16">
        <v>9</v>
      </c>
      <c r="C141" s="29" t="s">
        <v>33</v>
      </c>
      <c r="D141" s="41" t="s">
        <v>209</v>
      </c>
      <c r="E141" s="31" t="s">
        <v>114</v>
      </c>
      <c r="F141" s="45"/>
      <c r="G141" s="45"/>
      <c r="H141" s="13"/>
      <c r="I141" s="45">
        <v>1</v>
      </c>
      <c r="J141" s="59">
        <v>374903</v>
      </c>
      <c r="K141" s="59">
        <v>374903</v>
      </c>
      <c r="L141" s="63"/>
      <c r="M141" s="28"/>
      <c r="N141" s="21"/>
    </row>
    <row r="142" spans="1:14" ht="30" x14ac:dyDescent="0.25">
      <c r="A142" s="16">
        <v>2023</v>
      </c>
      <c r="B142" s="16">
        <v>9</v>
      </c>
      <c r="C142" s="29" t="s">
        <v>33</v>
      </c>
      <c r="D142" s="41" t="s">
        <v>209</v>
      </c>
      <c r="E142" s="31" t="s">
        <v>115</v>
      </c>
      <c r="F142" s="45"/>
      <c r="G142" s="45"/>
      <c r="H142" s="13"/>
      <c r="I142" s="45">
        <v>1</v>
      </c>
      <c r="J142" s="59">
        <v>3768840.73</v>
      </c>
      <c r="K142" s="59">
        <v>3768840.73</v>
      </c>
      <c r="L142" s="63"/>
      <c r="M142" s="28"/>
      <c r="N142" s="21"/>
    </row>
    <row r="143" spans="1:14" ht="30" x14ac:dyDescent="0.25">
      <c r="A143" s="16">
        <v>2023</v>
      </c>
      <c r="B143" s="16">
        <v>9</v>
      </c>
      <c r="C143" s="29" t="s">
        <v>33</v>
      </c>
      <c r="D143" s="41" t="s">
        <v>209</v>
      </c>
      <c r="E143" s="31" t="s">
        <v>116</v>
      </c>
      <c r="F143" s="45">
        <v>1</v>
      </c>
      <c r="G143" s="45"/>
      <c r="H143" s="13"/>
      <c r="I143" s="45"/>
      <c r="J143" s="59">
        <v>259529.9</v>
      </c>
      <c r="K143" s="59">
        <v>259529.9</v>
      </c>
      <c r="L143" s="63"/>
      <c r="M143" s="28"/>
      <c r="N143" s="21"/>
    </row>
    <row r="144" spans="1:14" ht="30" x14ac:dyDescent="0.25">
      <c r="A144" s="16">
        <v>2023</v>
      </c>
      <c r="B144" s="16">
        <v>9</v>
      </c>
      <c r="C144" s="29" t="s">
        <v>33</v>
      </c>
      <c r="D144" s="41" t="s">
        <v>209</v>
      </c>
      <c r="E144" s="31" t="s">
        <v>117</v>
      </c>
      <c r="F144" s="45"/>
      <c r="G144" s="45"/>
      <c r="H144" s="13"/>
      <c r="I144" s="45">
        <v>1</v>
      </c>
      <c r="J144" s="59">
        <v>125706.98</v>
      </c>
      <c r="K144" s="59">
        <v>125706.98</v>
      </c>
      <c r="L144" s="63"/>
      <c r="M144" s="28"/>
      <c r="N144" s="21"/>
    </row>
    <row r="145" spans="1:14" ht="30" x14ac:dyDescent="0.25">
      <c r="A145" s="16">
        <v>2023</v>
      </c>
      <c r="B145" s="16">
        <v>9</v>
      </c>
      <c r="C145" s="29" t="s">
        <v>33</v>
      </c>
      <c r="D145" s="41" t="s">
        <v>209</v>
      </c>
      <c r="E145" s="31" t="s">
        <v>118</v>
      </c>
      <c r="F145" s="45">
        <v>1</v>
      </c>
      <c r="G145" s="45"/>
      <c r="H145" s="13"/>
      <c r="I145" s="45"/>
      <c r="J145" s="59">
        <v>11652478.35</v>
      </c>
      <c r="K145" s="59">
        <v>1452478.35</v>
      </c>
      <c r="L145" s="64">
        <v>10200000</v>
      </c>
      <c r="M145" s="28"/>
      <c r="N145" s="21"/>
    </row>
    <row r="146" spans="1:14" ht="30" x14ac:dyDescent="0.25">
      <c r="A146" s="16">
        <v>2023</v>
      </c>
      <c r="B146" s="16">
        <v>9</v>
      </c>
      <c r="C146" s="29" t="s">
        <v>33</v>
      </c>
      <c r="D146" s="41" t="s">
        <v>209</v>
      </c>
      <c r="E146" s="31" t="s">
        <v>119</v>
      </c>
      <c r="F146" s="45"/>
      <c r="G146" s="45"/>
      <c r="H146" s="13">
        <v>1</v>
      </c>
      <c r="I146" s="45"/>
      <c r="J146" s="59">
        <v>142587.18</v>
      </c>
      <c r="K146" s="59">
        <v>142587.18</v>
      </c>
      <c r="L146" s="63"/>
      <c r="M146" s="28"/>
      <c r="N146" s="21"/>
    </row>
    <row r="147" spans="1:14" ht="30" x14ac:dyDescent="0.25">
      <c r="A147" s="16">
        <v>2023</v>
      </c>
      <c r="B147" s="16">
        <v>9</v>
      </c>
      <c r="C147" s="29" t="s">
        <v>33</v>
      </c>
      <c r="D147" s="41" t="s">
        <v>209</v>
      </c>
      <c r="E147" s="31" t="s">
        <v>120</v>
      </c>
      <c r="F147" s="45"/>
      <c r="G147" s="45"/>
      <c r="H147" s="13"/>
      <c r="I147" s="45">
        <v>1</v>
      </c>
      <c r="J147" s="59">
        <v>0</v>
      </c>
      <c r="K147" s="59"/>
      <c r="L147" s="63"/>
      <c r="M147" s="28"/>
      <c r="N147" s="21"/>
    </row>
    <row r="148" spans="1:14" ht="30" x14ac:dyDescent="0.25">
      <c r="A148" s="32">
        <v>2023</v>
      </c>
      <c r="B148" s="32">
        <v>9</v>
      </c>
      <c r="C148" s="29" t="s">
        <v>33</v>
      </c>
      <c r="D148" s="41" t="s">
        <v>209</v>
      </c>
      <c r="E148" s="33" t="s">
        <v>121</v>
      </c>
      <c r="F148" s="49"/>
      <c r="G148" s="49"/>
      <c r="H148" s="34"/>
      <c r="I148" s="49">
        <v>1</v>
      </c>
      <c r="J148" s="59">
        <v>0</v>
      </c>
      <c r="K148" s="59"/>
      <c r="L148" s="59"/>
      <c r="M148" s="28"/>
      <c r="N148" s="21"/>
    </row>
    <row r="149" spans="1:14" ht="60" x14ac:dyDescent="0.25">
      <c r="A149" s="32">
        <v>2023</v>
      </c>
      <c r="B149" s="32">
        <v>9</v>
      </c>
      <c r="C149" s="29" t="s">
        <v>33</v>
      </c>
      <c r="D149" s="41" t="s">
        <v>209</v>
      </c>
      <c r="E149" s="33" t="s">
        <v>122</v>
      </c>
      <c r="F149" s="49"/>
      <c r="G149" s="49"/>
      <c r="H149" s="34"/>
      <c r="I149" s="49">
        <v>1</v>
      </c>
      <c r="J149" s="59">
        <v>146588.71</v>
      </c>
      <c r="K149" s="59">
        <v>146588.71</v>
      </c>
      <c r="L149" s="59"/>
      <c r="M149" s="28"/>
      <c r="N149" s="21"/>
    </row>
    <row r="150" spans="1:14" ht="30" x14ac:dyDescent="0.25">
      <c r="A150" s="32">
        <v>2023</v>
      </c>
      <c r="B150" s="32">
        <v>9</v>
      </c>
      <c r="C150" s="29" t="s">
        <v>33</v>
      </c>
      <c r="D150" s="41" t="s">
        <v>209</v>
      </c>
      <c r="E150" s="33" t="s">
        <v>123</v>
      </c>
      <c r="F150" s="49"/>
      <c r="G150" s="49"/>
      <c r="H150" s="34"/>
      <c r="I150" s="49">
        <v>1</v>
      </c>
      <c r="J150" s="59">
        <v>0</v>
      </c>
      <c r="K150" s="59"/>
      <c r="L150" s="59"/>
      <c r="M150" s="28"/>
      <c r="N150" s="21"/>
    </row>
    <row r="151" spans="1:14" ht="45" x14ac:dyDescent="0.25">
      <c r="A151" s="32">
        <v>2023</v>
      </c>
      <c r="B151" s="34">
        <v>9</v>
      </c>
      <c r="C151" s="29" t="s">
        <v>33</v>
      </c>
      <c r="D151" s="41" t="s">
        <v>209</v>
      </c>
      <c r="E151" s="33" t="s">
        <v>124</v>
      </c>
      <c r="F151" s="49"/>
      <c r="G151" s="49"/>
      <c r="H151" s="34"/>
      <c r="I151" s="49">
        <v>1</v>
      </c>
      <c r="J151" s="59">
        <v>569794.15</v>
      </c>
      <c r="K151" s="59">
        <v>289506.09000000003</v>
      </c>
      <c r="L151" s="59">
        <v>280288.06</v>
      </c>
      <c r="M151" s="28"/>
      <c r="N151" s="21"/>
    </row>
    <row r="152" spans="1:14" ht="30" x14ac:dyDescent="0.25">
      <c r="A152" s="32">
        <v>2023</v>
      </c>
      <c r="B152" s="34">
        <v>9</v>
      </c>
      <c r="C152" s="29" t="s">
        <v>33</v>
      </c>
      <c r="D152" s="41" t="s">
        <v>209</v>
      </c>
      <c r="E152" s="31" t="s">
        <v>125</v>
      </c>
      <c r="F152" s="49"/>
      <c r="G152" s="49"/>
      <c r="H152" s="34"/>
      <c r="I152" s="49">
        <v>1</v>
      </c>
      <c r="J152" s="59">
        <v>9689734.0800000001</v>
      </c>
      <c r="K152" s="59">
        <v>4020070.12</v>
      </c>
      <c r="L152" s="59">
        <v>5669663.96</v>
      </c>
      <c r="M152" s="28"/>
      <c r="N152" s="21"/>
    </row>
    <row r="153" spans="1:14" ht="45" x14ac:dyDescent="0.25">
      <c r="A153" s="32">
        <v>2023</v>
      </c>
      <c r="B153" s="34">
        <v>9</v>
      </c>
      <c r="C153" s="29" t="s">
        <v>33</v>
      </c>
      <c r="D153" s="41" t="s">
        <v>209</v>
      </c>
      <c r="E153" s="33" t="s">
        <v>126</v>
      </c>
      <c r="F153" s="49"/>
      <c r="G153" s="49"/>
      <c r="H153" s="34"/>
      <c r="I153" s="49">
        <v>1</v>
      </c>
      <c r="J153" s="59">
        <v>9924006.4000000004</v>
      </c>
      <c r="K153" s="59">
        <v>9924006.4000000004</v>
      </c>
      <c r="L153" s="59"/>
      <c r="M153" s="28"/>
      <c r="N153" s="21"/>
    </row>
    <row r="154" spans="1:14" ht="30" x14ac:dyDescent="0.25">
      <c r="A154" s="32">
        <v>2023</v>
      </c>
      <c r="B154" s="34">
        <v>9</v>
      </c>
      <c r="C154" s="29" t="s">
        <v>33</v>
      </c>
      <c r="D154" s="41" t="s">
        <v>209</v>
      </c>
      <c r="E154" s="33" t="s">
        <v>127</v>
      </c>
      <c r="F154" s="49"/>
      <c r="G154" s="49"/>
      <c r="H154" s="34"/>
      <c r="I154" s="49">
        <v>1</v>
      </c>
      <c r="J154" s="59">
        <v>16445030.58</v>
      </c>
      <c r="K154" s="59">
        <v>15735026.109999999</v>
      </c>
      <c r="L154" s="59">
        <v>710004.47</v>
      </c>
      <c r="M154" s="28"/>
      <c r="N154" s="21"/>
    </row>
    <row r="155" spans="1:14" ht="30" x14ac:dyDescent="0.25">
      <c r="A155" s="32">
        <v>2023</v>
      </c>
      <c r="B155" s="34">
        <v>9</v>
      </c>
      <c r="C155" s="29" t="s">
        <v>33</v>
      </c>
      <c r="D155" s="41" t="s">
        <v>209</v>
      </c>
      <c r="E155" s="33" t="s">
        <v>128</v>
      </c>
      <c r="F155" s="49"/>
      <c r="G155" s="49"/>
      <c r="H155" s="34"/>
      <c r="I155" s="49">
        <v>1</v>
      </c>
      <c r="J155" s="59">
        <v>4400</v>
      </c>
      <c r="K155" s="59">
        <v>4400</v>
      </c>
      <c r="L155" s="59"/>
      <c r="M155" s="28"/>
      <c r="N155" s="21"/>
    </row>
    <row r="156" spans="1:14" ht="30" x14ac:dyDescent="0.25">
      <c r="A156" s="32">
        <v>2023</v>
      </c>
      <c r="B156" s="34">
        <v>9</v>
      </c>
      <c r="C156" s="29" t="s">
        <v>33</v>
      </c>
      <c r="D156" s="41" t="s">
        <v>209</v>
      </c>
      <c r="E156" s="33" t="s">
        <v>129</v>
      </c>
      <c r="F156" s="49"/>
      <c r="G156" s="49"/>
      <c r="H156" s="34"/>
      <c r="I156" s="49">
        <v>1</v>
      </c>
      <c r="J156" s="59">
        <v>29698.35</v>
      </c>
      <c r="K156" s="59">
        <v>29698.35</v>
      </c>
      <c r="L156" s="59"/>
      <c r="M156" s="28"/>
      <c r="N156" s="21"/>
    </row>
    <row r="157" spans="1:14" ht="45" x14ac:dyDescent="0.25">
      <c r="A157" s="32">
        <v>2023</v>
      </c>
      <c r="B157" s="34">
        <v>9</v>
      </c>
      <c r="C157" s="29" t="s">
        <v>33</v>
      </c>
      <c r="D157" s="41" t="s">
        <v>209</v>
      </c>
      <c r="E157" s="33" t="s">
        <v>130</v>
      </c>
      <c r="F157" s="49"/>
      <c r="G157" s="49"/>
      <c r="H157" s="34"/>
      <c r="I157" s="49">
        <v>1</v>
      </c>
      <c r="J157" s="59">
        <v>1464747.96</v>
      </c>
      <c r="K157" s="59">
        <v>1464747.96</v>
      </c>
      <c r="L157" s="59"/>
      <c r="M157" s="28"/>
      <c r="N157" s="21"/>
    </row>
    <row r="158" spans="1:14" ht="45" x14ac:dyDescent="0.25">
      <c r="A158" s="32">
        <v>2023</v>
      </c>
      <c r="B158" s="34">
        <v>9</v>
      </c>
      <c r="C158" s="29" t="s">
        <v>33</v>
      </c>
      <c r="D158" s="41" t="s">
        <v>209</v>
      </c>
      <c r="E158" s="33" t="s">
        <v>131</v>
      </c>
      <c r="F158" s="49"/>
      <c r="G158" s="49"/>
      <c r="H158" s="34"/>
      <c r="I158" s="49">
        <v>1</v>
      </c>
      <c r="J158" s="59">
        <v>356422.25</v>
      </c>
      <c r="K158" s="59">
        <v>356422.25</v>
      </c>
      <c r="L158" s="59"/>
      <c r="M158" s="28"/>
      <c r="N158" s="21"/>
    </row>
    <row r="159" spans="1:14" ht="30" x14ac:dyDescent="0.25">
      <c r="A159" s="32">
        <v>2023</v>
      </c>
      <c r="B159" s="34">
        <v>9</v>
      </c>
      <c r="C159" s="29" t="s">
        <v>33</v>
      </c>
      <c r="D159" s="41" t="s">
        <v>209</v>
      </c>
      <c r="E159" s="33" t="s">
        <v>132</v>
      </c>
      <c r="F159" s="49"/>
      <c r="G159" s="49"/>
      <c r="H159" s="34"/>
      <c r="I159" s="49">
        <v>1</v>
      </c>
      <c r="J159" s="59">
        <v>96733.35</v>
      </c>
      <c r="K159" s="59">
        <v>96733.35</v>
      </c>
      <c r="L159" s="59"/>
      <c r="M159" s="28"/>
      <c r="N159" s="21"/>
    </row>
    <row r="160" spans="1:14" ht="30" x14ac:dyDescent="0.25">
      <c r="A160" s="32">
        <v>2023</v>
      </c>
      <c r="B160" s="34">
        <v>9</v>
      </c>
      <c r="C160" s="29" t="s">
        <v>33</v>
      </c>
      <c r="D160" s="41" t="s">
        <v>209</v>
      </c>
      <c r="E160" s="33" t="s">
        <v>133</v>
      </c>
      <c r="F160" s="49"/>
      <c r="G160" s="49"/>
      <c r="H160" s="34"/>
      <c r="I160" s="49">
        <v>1</v>
      </c>
      <c r="J160" s="59">
        <v>261188.19</v>
      </c>
      <c r="K160" s="59">
        <v>261188.19</v>
      </c>
      <c r="L160" s="59"/>
      <c r="M160" s="28"/>
      <c r="N160" s="21"/>
    </row>
    <row r="161" spans="1:14" ht="30" x14ac:dyDescent="0.25">
      <c r="A161" s="32">
        <v>2023</v>
      </c>
      <c r="B161" s="34">
        <v>9</v>
      </c>
      <c r="C161" s="29" t="s">
        <v>33</v>
      </c>
      <c r="D161" s="41" t="s">
        <v>209</v>
      </c>
      <c r="E161" s="33" t="s">
        <v>134</v>
      </c>
      <c r="F161" s="49"/>
      <c r="G161" s="49"/>
      <c r="H161" s="34"/>
      <c r="I161" s="49">
        <v>1</v>
      </c>
      <c r="J161" s="59">
        <v>261188.19</v>
      </c>
      <c r="K161" s="59">
        <v>261188.19</v>
      </c>
      <c r="L161" s="59"/>
      <c r="M161" s="28"/>
      <c r="N161" s="21"/>
    </row>
    <row r="162" spans="1:14" ht="30" x14ac:dyDescent="0.25">
      <c r="A162" s="32">
        <v>2023</v>
      </c>
      <c r="B162" s="34">
        <v>9</v>
      </c>
      <c r="C162" s="29" t="s">
        <v>33</v>
      </c>
      <c r="D162" s="41" t="s">
        <v>209</v>
      </c>
      <c r="E162" s="33" t="s">
        <v>135</v>
      </c>
      <c r="F162" s="49"/>
      <c r="G162" s="49"/>
      <c r="H162" s="34"/>
      <c r="I162" s="49">
        <v>1</v>
      </c>
      <c r="J162" s="59">
        <v>71303.100000000006</v>
      </c>
      <c r="K162" s="59">
        <v>71303.100000000006</v>
      </c>
      <c r="L162" s="59"/>
      <c r="M162" s="28"/>
      <c r="N162" s="21"/>
    </row>
    <row r="163" spans="1:14" ht="30" x14ac:dyDescent="0.25">
      <c r="A163" s="32">
        <v>2023</v>
      </c>
      <c r="B163" s="34">
        <v>9</v>
      </c>
      <c r="C163" s="29" t="s">
        <v>33</v>
      </c>
      <c r="D163" s="41" t="s">
        <v>209</v>
      </c>
      <c r="E163" s="33" t="s">
        <v>136</v>
      </c>
      <c r="F163" s="49"/>
      <c r="G163" s="49"/>
      <c r="H163" s="34"/>
      <c r="I163" s="49">
        <v>1</v>
      </c>
      <c r="J163" s="59">
        <v>71303.100000000006</v>
      </c>
      <c r="K163" s="59">
        <v>71303.100000000006</v>
      </c>
      <c r="L163" s="59"/>
      <c r="M163" s="28"/>
      <c r="N163" s="21"/>
    </row>
    <row r="164" spans="1:14" ht="30" x14ac:dyDescent="0.25">
      <c r="A164" s="32">
        <v>2023</v>
      </c>
      <c r="B164" s="34">
        <v>9</v>
      </c>
      <c r="C164" s="29" t="s">
        <v>33</v>
      </c>
      <c r="D164" s="41" t="s">
        <v>209</v>
      </c>
      <c r="E164" s="33" t="s">
        <v>137</v>
      </c>
      <c r="F164" s="49"/>
      <c r="G164" s="49"/>
      <c r="H164" s="34"/>
      <c r="I164" s="49">
        <v>1</v>
      </c>
      <c r="J164" s="59">
        <v>321448.69</v>
      </c>
      <c r="K164" s="59">
        <v>321448.69</v>
      </c>
      <c r="L164" s="59"/>
      <c r="M164" s="28"/>
      <c r="N164" s="21"/>
    </row>
    <row r="165" spans="1:14" ht="30" x14ac:dyDescent="0.25">
      <c r="A165" s="32">
        <v>2023</v>
      </c>
      <c r="B165" s="34">
        <v>9</v>
      </c>
      <c r="C165" s="29" t="s">
        <v>33</v>
      </c>
      <c r="D165" s="41" t="s">
        <v>209</v>
      </c>
      <c r="E165" s="33" t="s">
        <v>138</v>
      </c>
      <c r="F165" s="49"/>
      <c r="G165" s="49"/>
      <c r="H165" s="34">
        <v>1</v>
      </c>
      <c r="I165" s="49"/>
      <c r="J165" s="59">
        <v>40836</v>
      </c>
      <c r="K165" s="59">
        <v>40836</v>
      </c>
      <c r="L165" s="59"/>
      <c r="M165" s="28"/>
      <c r="N165" s="21"/>
    </row>
    <row r="166" spans="1:14" ht="30" x14ac:dyDescent="0.25">
      <c r="A166" s="32">
        <v>2023</v>
      </c>
      <c r="B166" s="34">
        <v>9</v>
      </c>
      <c r="C166" s="29" t="s">
        <v>33</v>
      </c>
      <c r="D166" s="41" t="s">
        <v>209</v>
      </c>
      <c r="E166" s="33" t="s">
        <v>139</v>
      </c>
      <c r="F166" s="49"/>
      <c r="G166" s="49"/>
      <c r="H166" s="34"/>
      <c r="I166" s="49">
        <v>1</v>
      </c>
      <c r="J166" s="59">
        <v>0</v>
      </c>
      <c r="K166" s="59"/>
      <c r="L166" s="59"/>
      <c r="M166" s="28"/>
      <c r="N166" s="21"/>
    </row>
    <row r="167" spans="1:14" ht="30" x14ac:dyDescent="0.25">
      <c r="A167" s="32">
        <v>2023</v>
      </c>
      <c r="B167" s="34">
        <v>9</v>
      </c>
      <c r="C167" s="29" t="s">
        <v>33</v>
      </c>
      <c r="D167" s="41" t="s">
        <v>209</v>
      </c>
      <c r="E167" s="33" t="s">
        <v>140</v>
      </c>
      <c r="F167" s="49"/>
      <c r="G167" s="49"/>
      <c r="H167" s="34"/>
      <c r="I167" s="49">
        <v>1</v>
      </c>
      <c r="J167" s="59">
        <v>115749.15</v>
      </c>
      <c r="K167" s="59">
        <v>115749.15</v>
      </c>
      <c r="L167" s="59"/>
      <c r="M167" s="28"/>
      <c r="N167" s="21"/>
    </row>
    <row r="168" spans="1:14" ht="30" x14ac:dyDescent="0.25">
      <c r="A168" s="32">
        <v>2023</v>
      </c>
      <c r="B168" s="34">
        <v>9</v>
      </c>
      <c r="C168" s="29" t="s">
        <v>33</v>
      </c>
      <c r="D168" s="41" t="s">
        <v>209</v>
      </c>
      <c r="E168" s="33" t="s">
        <v>141</v>
      </c>
      <c r="F168" s="49"/>
      <c r="G168" s="49">
        <v>1</v>
      </c>
      <c r="H168" s="34"/>
      <c r="I168" s="49"/>
      <c r="J168" s="59">
        <v>0</v>
      </c>
      <c r="K168" s="59"/>
      <c r="L168" s="59"/>
      <c r="M168" s="28"/>
      <c r="N168" s="21"/>
    </row>
    <row r="169" spans="1:14" ht="30" x14ac:dyDescent="0.25">
      <c r="A169" s="32">
        <v>2023</v>
      </c>
      <c r="B169" s="34">
        <v>9</v>
      </c>
      <c r="C169" s="29" t="s">
        <v>33</v>
      </c>
      <c r="D169" s="41" t="s">
        <v>209</v>
      </c>
      <c r="E169" s="33" t="s">
        <v>142</v>
      </c>
      <c r="F169" s="49"/>
      <c r="G169" s="49">
        <v>1</v>
      </c>
      <c r="H169" s="34"/>
      <c r="I169" s="49"/>
      <c r="J169" s="59">
        <v>0</v>
      </c>
      <c r="K169" s="59"/>
      <c r="L169" s="59"/>
      <c r="M169" s="28"/>
      <c r="N169" s="21"/>
    </row>
    <row r="170" spans="1:14" ht="30" x14ac:dyDescent="0.25">
      <c r="A170" s="32">
        <v>2023</v>
      </c>
      <c r="B170" s="34">
        <v>9</v>
      </c>
      <c r="C170" s="29" t="s">
        <v>33</v>
      </c>
      <c r="D170" s="41" t="s">
        <v>209</v>
      </c>
      <c r="E170" s="33" t="s">
        <v>143</v>
      </c>
      <c r="F170" s="49"/>
      <c r="G170" s="49">
        <v>1</v>
      </c>
      <c r="H170" s="34"/>
      <c r="I170" s="49"/>
      <c r="J170" s="59">
        <v>9225</v>
      </c>
      <c r="K170" s="59"/>
      <c r="L170" s="59"/>
      <c r="M170" s="28"/>
      <c r="N170" s="21"/>
    </row>
    <row r="171" spans="1:14" ht="30" x14ac:dyDescent="0.25">
      <c r="A171" s="32">
        <v>2023</v>
      </c>
      <c r="B171" s="34">
        <v>9</v>
      </c>
      <c r="C171" s="29" t="s">
        <v>33</v>
      </c>
      <c r="D171" s="41" t="s">
        <v>209</v>
      </c>
      <c r="E171" s="33" t="s">
        <v>144</v>
      </c>
      <c r="F171" s="49"/>
      <c r="G171" s="49"/>
      <c r="H171" s="34"/>
      <c r="I171" s="49">
        <v>1</v>
      </c>
      <c r="J171" s="59">
        <v>1521495.24</v>
      </c>
      <c r="K171" s="59">
        <v>1521495.24</v>
      </c>
      <c r="L171" s="59"/>
      <c r="M171" s="28"/>
      <c r="N171" s="21"/>
    </row>
    <row r="172" spans="1:14" ht="30" x14ac:dyDescent="0.25">
      <c r="A172" s="32">
        <v>2023</v>
      </c>
      <c r="B172" s="34">
        <v>9</v>
      </c>
      <c r="C172" s="29" t="s">
        <v>33</v>
      </c>
      <c r="D172" s="41" t="s">
        <v>209</v>
      </c>
      <c r="E172" s="33" t="s">
        <v>145</v>
      </c>
      <c r="F172" s="49"/>
      <c r="G172" s="49"/>
      <c r="H172" s="34">
        <v>1</v>
      </c>
      <c r="I172" s="49"/>
      <c r="J172" s="59">
        <v>0</v>
      </c>
      <c r="K172" s="59"/>
      <c r="L172" s="59"/>
      <c r="M172" s="28"/>
      <c r="N172" s="21"/>
    </row>
    <row r="173" spans="1:14" ht="30" x14ac:dyDescent="0.25">
      <c r="A173" s="32">
        <v>2023</v>
      </c>
      <c r="B173" s="34">
        <v>9</v>
      </c>
      <c r="C173" s="29" t="s">
        <v>33</v>
      </c>
      <c r="D173" s="41" t="s">
        <v>209</v>
      </c>
      <c r="E173" s="33" t="s">
        <v>146</v>
      </c>
      <c r="F173" s="49"/>
      <c r="G173" s="49"/>
      <c r="H173" s="34"/>
      <c r="I173" s="49">
        <v>1</v>
      </c>
      <c r="J173" s="59">
        <v>56580</v>
      </c>
      <c r="K173" s="59">
        <v>56580</v>
      </c>
      <c r="L173" s="59"/>
      <c r="M173" s="28"/>
      <c r="N173" s="21"/>
    </row>
    <row r="174" spans="1:14" ht="30" x14ac:dyDescent="0.25">
      <c r="A174" s="32">
        <v>2023</v>
      </c>
      <c r="B174" s="34">
        <v>9</v>
      </c>
      <c r="C174" s="29" t="s">
        <v>33</v>
      </c>
      <c r="D174" s="41" t="s">
        <v>209</v>
      </c>
      <c r="E174" s="33" t="s">
        <v>147</v>
      </c>
      <c r="F174" s="49"/>
      <c r="G174" s="49"/>
      <c r="H174" s="34"/>
      <c r="I174" s="49">
        <v>1</v>
      </c>
      <c r="J174" s="59">
        <v>0</v>
      </c>
      <c r="K174" s="59"/>
      <c r="L174" s="59"/>
      <c r="M174" s="28"/>
      <c r="N174" s="21"/>
    </row>
    <row r="175" spans="1:14" ht="30" x14ac:dyDescent="0.25">
      <c r="A175" s="32">
        <v>2023</v>
      </c>
      <c r="B175" s="34">
        <v>9</v>
      </c>
      <c r="C175" s="29" t="s">
        <v>33</v>
      </c>
      <c r="D175" s="41" t="s">
        <v>209</v>
      </c>
      <c r="E175" s="33" t="s">
        <v>148</v>
      </c>
      <c r="F175" s="49"/>
      <c r="G175" s="49"/>
      <c r="H175" s="34"/>
      <c r="I175" s="49">
        <v>1</v>
      </c>
      <c r="J175" s="59">
        <v>225118.4</v>
      </c>
      <c r="K175" s="59">
        <v>225118.4</v>
      </c>
      <c r="L175" s="59"/>
      <c r="M175" s="28"/>
      <c r="N175" s="21"/>
    </row>
    <row r="176" spans="1:14" ht="30" x14ac:dyDescent="0.25">
      <c r="A176" s="32">
        <v>2023</v>
      </c>
      <c r="B176" s="34">
        <v>9</v>
      </c>
      <c r="C176" s="29" t="s">
        <v>33</v>
      </c>
      <c r="D176" s="41" t="s">
        <v>209</v>
      </c>
      <c r="E176" s="33" t="s">
        <v>149</v>
      </c>
      <c r="F176" s="49">
        <v>1</v>
      </c>
      <c r="G176" s="49"/>
      <c r="H176" s="34"/>
      <c r="I176" s="49"/>
      <c r="J176" s="59">
        <v>48877.5</v>
      </c>
      <c r="K176" s="59">
        <v>48877.5</v>
      </c>
      <c r="L176" s="59"/>
      <c r="M176" s="28"/>
      <c r="N176" s="21"/>
    </row>
    <row r="177" spans="1:14" ht="30" x14ac:dyDescent="0.25">
      <c r="A177" s="32">
        <v>2023</v>
      </c>
      <c r="B177" s="34">
        <v>9</v>
      </c>
      <c r="C177" s="29" t="s">
        <v>33</v>
      </c>
      <c r="D177" s="41" t="s">
        <v>209</v>
      </c>
      <c r="E177" s="31" t="s">
        <v>150</v>
      </c>
      <c r="F177" s="49"/>
      <c r="G177" s="49">
        <v>1</v>
      </c>
      <c r="H177" s="34"/>
      <c r="I177" s="49"/>
      <c r="J177" s="59">
        <v>0</v>
      </c>
      <c r="K177" s="59"/>
      <c r="L177" s="59"/>
      <c r="M177" s="28"/>
      <c r="N177" s="21"/>
    </row>
    <row r="178" spans="1:14" ht="30" x14ac:dyDescent="0.25">
      <c r="A178" s="32">
        <v>2023</v>
      </c>
      <c r="B178" s="34">
        <v>15</v>
      </c>
      <c r="C178" s="29" t="s">
        <v>33</v>
      </c>
      <c r="D178" s="41" t="s">
        <v>209</v>
      </c>
      <c r="E178" s="33" t="s">
        <v>151</v>
      </c>
      <c r="F178" s="49"/>
      <c r="G178" s="49"/>
      <c r="H178" s="34"/>
      <c r="I178" s="49">
        <v>1</v>
      </c>
      <c r="J178" s="59">
        <v>23731.5</v>
      </c>
      <c r="K178" s="59">
        <v>23731.5</v>
      </c>
      <c r="L178" s="59"/>
      <c r="M178" s="28"/>
      <c r="N178" s="21"/>
    </row>
    <row r="179" spans="1:14" ht="30" x14ac:dyDescent="0.25">
      <c r="A179" s="32">
        <v>2023</v>
      </c>
      <c r="B179" s="39" t="s">
        <v>152</v>
      </c>
      <c r="C179" s="29" t="s">
        <v>33</v>
      </c>
      <c r="D179" s="41" t="s">
        <v>209</v>
      </c>
      <c r="E179" s="33" t="s">
        <v>153</v>
      </c>
      <c r="F179" s="49"/>
      <c r="G179" s="49"/>
      <c r="H179" s="34"/>
      <c r="I179" s="49">
        <v>1</v>
      </c>
      <c r="J179" s="59">
        <v>1049583.05</v>
      </c>
      <c r="K179" s="59">
        <v>1049583.05</v>
      </c>
      <c r="L179" s="59"/>
      <c r="M179" s="28"/>
      <c r="N179" s="21"/>
    </row>
    <row r="180" spans="1:14" ht="30" x14ac:dyDescent="0.25">
      <c r="A180" s="32">
        <v>2023</v>
      </c>
      <c r="B180" s="39" t="s">
        <v>152</v>
      </c>
      <c r="C180" s="29" t="s">
        <v>33</v>
      </c>
      <c r="D180" s="41" t="s">
        <v>209</v>
      </c>
      <c r="E180" s="33" t="s">
        <v>154</v>
      </c>
      <c r="F180" s="49"/>
      <c r="G180" s="49"/>
      <c r="H180" s="34"/>
      <c r="I180" s="49">
        <v>1</v>
      </c>
      <c r="J180" s="59">
        <v>425777.05</v>
      </c>
      <c r="K180" s="59">
        <v>425777.05</v>
      </c>
      <c r="L180" s="59"/>
      <c r="M180" s="28"/>
      <c r="N180" s="21"/>
    </row>
    <row r="181" spans="1:14" ht="30" x14ac:dyDescent="0.25">
      <c r="A181" s="32">
        <v>2023</v>
      </c>
      <c r="B181" s="34">
        <v>16</v>
      </c>
      <c r="C181" s="29" t="s">
        <v>33</v>
      </c>
      <c r="D181" s="41" t="s">
        <v>209</v>
      </c>
      <c r="E181" s="33" t="s">
        <v>155</v>
      </c>
      <c r="F181" s="49">
        <v>1</v>
      </c>
      <c r="G181" s="49"/>
      <c r="H181" s="34"/>
      <c r="I181" s="49"/>
      <c r="J181" s="59">
        <v>23549.3</v>
      </c>
      <c r="K181" s="59">
        <v>23549.3</v>
      </c>
      <c r="L181" s="59"/>
      <c r="M181" s="28"/>
      <c r="N181" s="21"/>
    </row>
    <row r="182" spans="1:14" ht="30" x14ac:dyDescent="0.25">
      <c r="A182" s="32">
        <v>2023</v>
      </c>
      <c r="B182" s="34">
        <v>16</v>
      </c>
      <c r="C182" s="29" t="s">
        <v>33</v>
      </c>
      <c r="D182" s="41" t="s">
        <v>209</v>
      </c>
      <c r="E182" s="33" t="s">
        <v>156</v>
      </c>
      <c r="F182" s="49"/>
      <c r="G182" s="49"/>
      <c r="H182" s="34"/>
      <c r="I182" s="49">
        <v>1</v>
      </c>
      <c r="J182" s="59">
        <v>786924.91</v>
      </c>
      <c r="K182" s="59">
        <v>786924.91</v>
      </c>
      <c r="L182" s="59"/>
      <c r="M182" s="28"/>
      <c r="N182" s="21"/>
    </row>
    <row r="183" spans="1:14" ht="30" x14ac:dyDescent="0.25">
      <c r="A183" s="32">
        <v>2023</v>
      </c>
      <c r="B183" s="34">
        <v>16</v>
      </c>
      <c r="C183" s="29" t="s">
        <v>33</v>
      </c>
      <c r="D183" s="41" t="s">
        <v>209</v>
      </c>
      <c r="E183" s="33" t="s">
        <v>157</v>
      </c>
      <c r="F183" s="49"/>
      <c r="G183" s="49"/>
      <c r="H183" s="34">
        <v>1</v>
      </c>
      <c r="I183" s="49"/>
      <c r="J183" s="59">
        <v>98736.85</v>
      </c>
      <c r="K183" s="59">
        <v>98736.85</v>
      </c>
      <c r="L183" s="59"/>
      <c r="M183" s="28"/>
      <c r="N183" s="21"/>
    </row>
    <row r="184" spans="1:14" ht="30" x14ac:dyDescent="0.25">
      <c r="A184" s="32">
        <v>2023</v>
      </c>
      <c r="B184" s="34">
        <v>16</v>
      </c>
      <c r="C184" s="29" t="s">
        <v>33</v>
      </c>
      <c r="D184" s="41" t="s">
        <v>209</v>
      </c>
      <c r="E184" s="33" t="s">
        <v>158</v>
      </c>
      <c r="F184" s="49"/>
      <c r="G184" s="49"/>
      <c r="H184" s="34"/>
      <c r="I184" s="49">
        <v>1</v>
      </c>
      <c r="J184" s="59">
        <v>0</v>
      </c>
      <c r="K184" s="59"/>
      <c r="L184" s="59"/>
      <c r="M184" s="28"/>
      <c r="N184" s="21"/>
    </row>
    <row r="185" spans="1:14" ht="30" x14ac:dyDescent="0.25">
      <c r="A185" s="32">
        <v>2023</v>
      </c>
      <c r="B185" s="34">
        <v>16</v>
      </c>
      <c r="C185" s="29" t="s">
        <v>33</v>
      </c>
      <c r="D185" s="41" t="s">
        <v>209</v>
      </c>
      <c r="E185" s="33" t="s">
        <v>159</v>
      </c>
      <c r="F185" s="49"/>
      <c r="G185" s="49"/>
      <c r="H185" s="34">
        <v>1</v>
      </c>
      <c r="I185" s="49"/>
      <c r="J185" s="59">
        <v>890</v>
      </c>
      <c r="K185" s="59">
        <v>890</v>
      </c>
      <c r="L185" s="59"/>
      <c r="M185" s="28"/>
      <c r="N185" s="21"/>
    </row>
    <row r="186" spans="1:14" ht="30" x14ac:dyDescent="0.25">
      <c r="A186" s="32">
        <v>2023</v>
      </c>
      <c r="B186" s="34">
        <v>16</v>
      </c>
      <c r="C186" s="29" t="s">
        <v>33</v>
      </c>
      <c r="D186" s="41" t="s">
        <v>209</v>
      </c>
      <c r="E186" s="33" t="s">
        <v>160</v>
      </c>
      <c r="F186" s="49"/>
      <c r="G186" s="49"/>
      <c r="H186" s="34"/>
      <c r="I186" s="49">
        <v>1</v>
      </c>
      <c r="J186" s="59">
        <v>425655.65</v>
      </c>
      <c r="K186" s="59">
        <v>425655.65</v>
      </c>
      <c r="L186" s="59"/>
      <c r="M186" s="28"/>
      <c r="N186" s="21"/>
    </row>
    <row r="187" spans="1:14" ht="30" x14ac:dyDescent="0.25">
      <c r="A187" s="32">
        <v>2023</v>
      </c>
      <c r="B187" s="34">
        <v>16</v>
      </c>
      <c r="C187" s="29" t="s">
        <v>33</v>
      </c>
      <c r="D187" s="41" t="s">
        <v>209</v>
      </c>
      <c r="E187" s="33" t="s">
        <v>161</v>
      </c>
      <c r="F187" s="49"/>
      <c r="G187" s="49"/>
      <c r="H187" s="34"/>
      <c r="I187" s="49">
        <v>1</v>
      </c>
      <c r="J187" s="59">
        <v>187523.76</v>
      </c>
      <c r="K187" s="59">
        <v>187523.76</v>
      </c>
      <c r="L187" s="59"/>
      <c r="M187" s="28"/>
      <c r="N187" s="21"/>
    </row>
    <row r="188" spans="1:14" ht="30" x14ac:dyDescent="0.25">
      <c r="A188" s="32">
        <v>2023</v>
      </c>
      <c r="B188" s="34">
        <v>16</v>
      </c>
      <c r="C188" s="29" t="s">
        <v>33</v>
      </c>
      <c r="D188" s="41" t="s">
        <v>209</v>
      </c>
      <c r="E188" s="33" t="s">
        <v>162</v>
      </c>
      <c r="F188" s="49">
        <v>1</v>
      </c>
      <c r="G188" s="49"/>
      <c r="H188" s="34"/>
      <c r="I188" s="49"/>
      <c r="J188" s="59">
        <v>364080</v>
      </c>
      <c r="K188" s="59">
        <v>364080</v>
      </c>
      <c r="L188" s="59"/>
      <c r="M188" s="28"/>
      <c r="N188" s="21"/>
    </row>
    <row r="189" spans="1:14" ht="30" x14ac:dyDescent="0.25">
      <c r="A189" s="32">
        <v>2023</v>
      </c>
      <c r="B189" s="34">
        <v>16</v>
      </c>
      <c r="C189" s="29" t="s">
        <v>33</v>
      </c>
      <c r="D189" s="41" t="s">
        <v>209</v>
      </c>
      <c r="E189" s="33" t="s">
        <v>163</v>
      </c>
      <c r="F189" s="49"/>
      <c r="G189" s="49"/>
      <c r="H189" s="34"/>
      <c r="I189" s="49">
        <v>1</v>
      </c>
      <c r="J189" s="59">
        <v>145000</v>
      </c>
      <c r="K189" s="59">
        <v>145000</v>
      </c>
      <c r="L189" s="59"/>
      <c r="M189" s="28"/>
      <c r="N189" s="21"/>
    </row>
    <row r="190" spans="1:14" ht="30" x14ac:dyDescent="0.25">
      <c r="A190" s="32">
        <v>2023</v>
      </c>
      <c r="B190" s="34">
        <v>16</v>
      </c>
      <c r="C190" s="29" t="s">
        <v>33</v>
      </c>
      <c r="D190" s="41" t="s">
        <v>209</v>
      </c>
      <c r="E190" s="33" t="s">
        <v>164</v>
      </c>
      <c r="F190" s="49"/>
      <c r="G190" s="49"/>
      <c r="H190" s="34"/>
      <c r="I190" s="49">
        <v>1</v>
      </c>
      <c r="J190" s="59">
        <v>467000</v>
      </c>
      <c r="K190" s="59">
        <v>467000</v>
      </c>
      <c r="L190" s="59"/>
      <c r="M190" s="28"/>
      <c r="N190" s="21"/>
    </row>
    <row r="191" spans="1:14" ht="45" x14ac:dyDescent="0.25">
      <c r="A191" s="32">
        <v>2023</v>
      </c>
      <c r="B191" s="34">
        <v>16</v>
      </c>
      <c r="C191" s="29" t="s">
        <v>33</v>
      </c>
      <c r="D191" s="41" t="s">
        <v>209</v>
      </c>
      <c r="E191" s="33" t="s">
        <v>165</v>
      </c>
      <c r="F191" s="49"/>
      <c r="G191" s="49"/>
      <c r="H191" s="34"/>
      <c r="I191" s="49">
        <v>1</v>
      </c>
      <c r="J191" s="59">
        <v>14320986.59</v>
      </c>
      <c r="K191" s="59">
        <v>9100107.5</v>
      </c>
      <c r="L191" s="59">
        <v>5220879.09</v>
      </c>
      <c r="M191" s="28"/>
      <c r="N191" s="21"/>
    </row>
    <row r="192" spans="1:14" ht="30" x14ac:dyDescent="0.25">
      <c r="A192" s="32">
        <v>2023</v>
      </c>
      <c r="B192" s="34">
        <v>16</v>
      </c>
      <c r="C192" s="29" t="s">
        <v>33</v>
      </c>
      <c r="D192" s="41" t="s">
        <v>209</v>
      </c>
      <c r="E192" s="33" t="s">
        <v>166</v>
      </c>
      <c r="F192" s="49"/>
      <c r="G192" s="49"/>
      <c r="H192" s="34"/>
      <c r="I192" s="49">
        <v>1</v>
      </c>
      <c r="J192" s="59">
        <v>0</v>
      </c>
      <c r="K192" s="59"/>
      <c r="L192" s="59"/>
      <c r="M192" s="28"/>
      <c r="N192" s="21"/>
    </row>
    <row r="193" spans="1:14" ht="30" x14ac:dyDescent="0.25">
      <c r="A193" s="32">
        <v>2023</v>
      </c>
      <c r="B193" s="34">
        <v>16</v>
      </c>
      <c r="C193" s="29" t="s">
        <v>33</v>
      </c>
      <c r="D193" s="41" t="s">
        <v>209</v>
      </c>
      <c r="E193" s="33" t="s">
        <v>167</v>
      </c>
      <c r="F193" s="49"/>
      <c r="G193" s="49"/>
      <c r="H193" s="34"/>
      <c r="I193" s="49">
        <v>1</v>
      </c>
      <c r="J193" s="59">
        <v>9708864.4700000007</v>
      </c>
      <c r="K193" s="59">
        <v>3033129.59</v>
      </c>
      <c r="L193" s="59">
        <v>6675734.8799999999</v>
      </c>
      <c r="M193" s="28"/>
      <c r="N193" s="21"/>
    </row>
    <row r="194" spans="1:14" ht="45" x14ac:dyDescent="0.25">
      <c r="A194" s="32">
        <v>2023</v>
      </c>
      <c r="B194" s="34">
        <v>16</v>
      </c>
      <c r="C194" s="29" t="s">
        <v>33</v>
      </c>
      <c r="D194" s="41" t="s">
        <v>209</v>
      </c>
      <c r="E194" s="33" t="s">
        <v>168</v>
      </c>
      <c r="F194" s="49">
        <v>1</v>
      </c>
      <c r="G194" s="49"/>
      <c r="H194" s="34"/>
      <c r="I194" s="49"/>
      <c r="J194" s="59"/>
      <c r="K194" s="59"/>
      <c r="L194" s="59"/>
      <c r="M194" s="28"/>
      <c r="N194" s="21"/>
    </row>
    <row r="195" spans="1:14" ht="30" x14ac:dyDescent="0.25">
      <c r="A195" s="32">
        <v>2023</v>
      </c>
      <c r="B195" s="34">
        <v>16</v>
      </c>
      <c r="C195" s="29" t="s">
        <v>33</v>
      </c>
      <c r="D195" s="41" t="s">
        <v>209</v>
      </c>
      <c r="E195" s="33" t="s">
        <v>169</v>
      </c>
      <c r="F195" s="49"/>
      <c r="G195" s="49"/>
      <c r="H195" s="34"/>
      <c r="I195" s="49">
        <v>1</v>
      </c>
      <c r="J195" s="59">
        <v>6850430.46</v>
      </c>
      <c r="K195" s="59">
        <v>2987652.35</v>
      </c>
      <c r="L195" s="59">
        <v>3862778.11</v>
      </c>
      <c r="M195" s="28"/>
      <c r="N195" s="21"/>
    </row>
    <row r="196" spans="1:14" ht="30" x14ac:dyDescent="0.25">
      <c r="A196" s="32">
        <v>2023</v>
      </c>
      <c r="B196" s="32" t="s">
        <v>170</v>
      </c>
      <c r="C196" s="29" t="s">
        <v>33</v>
      </c>
      <c r="D196" s="41" t="s">
        <v>209</v>
      </c>
      <c r="E196" s="33" t="s">
        <v>171</v>
      </c>
      <c r="F196" s="49"/>
      <c r="G196" s="49"/>
      <c r="H196" s="34"/>
      <c r="I196" s="49">
        <v>1</v>
      </c>
      <c r="J196" s="59">
        <v>3254216.22</v>
      </c>
      <c r="K196" s="59">
        <v>3254216.22</v>
      </c>
      <c r="L196" s="59"/>
      <c r="M196" s="28"/>
      <c r="N196" s="21"/>
    </row>
    <row r="197" spans="1:14" ht="30" x14ac:dyDescent="0.25">
      <c r="A197" s="16">
        <v>2023</v>
      </c>
      <c r="B197" s="13">
        <v>17</v>
      </c>
      <c r="C197" s="29" t="s">
        <v>33</v>
      </c>
      <c r="D197" s="41" t="s">
        <v>209</v>
      </c>
      <c r="E197" s="31" t="s">
        <v>172</v>
      </c>
      <c r="F197" s="45"/>
      <c r="G197" s="45"/>
      <c r="H197" s="45"/>
      <c r="I197" s="13">
        <v>1</v>
      </c>
      <c r="J197" s="59">
        <v>10432278.689999999</v>
      </c>
      <c r="K197" s="59">
        <v>3472113.23</v>
      </c>
      <c r="L197" s="59">
        <v>6960165.46</v>
      </c>
      <c r="M197" s="28"/>
      <c r="N197" s="21"/>
    </row>
    <row r="198" spans="1:14" ht="30" x14ac:dyDescent="0.25">
      <c r="A198" s="16">
        <v>2023</v>
      </c>
      <c r="B198" s="13">
        <v>17</v>
      </c>
      <c r="C198" s="29" t="s">
        <v>33</v>
      </c>
      <c r="D198" s="41" t="s">
        <v>209</v>
      </c>
      <c r="E198" s="31" t="s">
        <v>173</v>
      </c>
      <c r="F198" s="45"/>
      <c r="G198" s="45"/>
      <c r="H198" s="45"/>
      <c r="I198" s="13">
        <v>1</v>
      </c>
      <c r="J198" s="59">
        <v>374904</v>
      </c>
      <c r="K198" s="59">
        <v>374904</v>
      </c>
      <c r="L198" s="59"/>
      <c r="M198" s="28"/>
      <c r="N198" s="21"/>
    </row>
    <row r="199" spans="1:14" ht="45" x14ac:dyDescent="0.25">
      <c r="A199" s="16">
        <v>2023</v>
      </c>
      <c r="B199" s="13">
        <v>19</v>
      </c>
      <c r="C199" s="29" t="s">
        <v>33</v>
      </c>
      <c r="D199" s="41" t="s">
        <v>209</v>
      </c>
      <c r="E199" s="31" t="s">
        <v>174</v>
      </c>
      <c r="F199" s="45"/>
      <c r="G199" s="45"/>
      <c r="H199" s="45"/>
      <c r="I199" s="13">
        <v>1</v>
      </c>
      <c r="J199" s="59">
        <v>4337502.32</v>
      </c>
      <c r="K199" s="59">
        <v>1666234.41</v>
      </c>
      <c r="L199" s="59">
        <v>2671258.91</v>
      </c>
      <c r="M199" s="28"/>
      <c r="N199" s="21"/>
    </row>
    <row r="200" spans="1:14" ht="45" x14ac:dyDescent="0.25">
      <c r="A200" s="16">
        <v>2023</v>
      </c>
      <c r="B200" s="16">
        <v>19</v>
      </c>
      <c r="C200" s="29" t="s">
        <v>33</v>
      </c>
      <c r="D200" s="41" t="s">
        <v>209</v>
      </c>
      <c r="E200" s="31" t="s">
        <v>175</v>
      </c>
      <c r="F200" s="45"/>
      <c r="G200" s="45"/>
      <c r="H200" s="45"/>
      <c r="I200" s="13">
        <v>1</v>
      </c>
      <c r="J200" s="59">
        <v>1805481.98</v>
      </c>
      <c r="K200" s="59">
        <v>1805481.98</v>
      </c>
      <c r="L200" s="40"/>
      <c r="M200" s="28"/>
      <c r="N200" s="21"/>
    </row>
    <row r="201" spans="1:14" ht="30" x14ac:dyDescent="0.25">
      <c r="A201" s="16">
        <v>2023</v>
      </c>
      <c r="B201" s="16" t="s">
        <v>176</v>
      </c>
      <c r="C201" s="29" t="s">
        <v>33</v>
      </c>
      <c r="D201" s="41" t="s">
        <v>209</v>
      </c>
      <c r="E201" s="33" t="s">
        <v>177</v>
      </c>
      <c r="F201" s="45"/>
      <c r="G201" s="45"/>
      <c r="H201" s="45"/>
      <c r="I201" s="13">
        <v>1</v>
      </c>
      <c r="J201" s="59">
        <v>0</v>
      </c>
      <c r="K201" s="59"/>
      <c r="L201" s="40"/>
      <c r="M201" s="28"/>
      <c r="N201" s="21"/>
    </row>
    <row r="202" spans="1:14" ht="30" x14ac:dyDescent="0.25">
      <c r="A202" s="16">
        <v>2023</v>
      </c>
      <c r="B202" s="13">
        <v>2</v>
      </c>
      <c r="C202" s="29" t="s">
        <v>33</v>
      </c>
      <c r="D202" s="41" t="s">
        <v>209</v>
      </c>
      <c r="E202" s="31" t="s">
        <v>178</v>
      </c>
      <c r="F202" s="45"/>
      <c r="G202" s="45"/>
      <c r="H202" s="13">
        <v>1</v>
      </c>
      <c r="I202" s="45"/>
      <c r="J202" s="59">
        <v>676.21</v>
      </c>
      <c r="K202" s="59">
        <v>676.21</v>
      </c>
      <c r="L202" s="40"/>
      <c r="M202" s="28"/>
      <c r="N202" s="21"/>
    </row>
    <row r="203" spans="1:14" ht="30" x14ac:dyDescent="0.25">
      <c r="A203" s="16">
        <v>2023</v>
      </c>
      <c r="B203" s="13">
        <v>15</v>
      </c>
      <c r="C203" s="29" t="s">
        <v>33</v>
      </c>
      <c r="D203" s="41" t="s">
        <v>209</v>
      </c>
      <c r="E203" s="31" t="s">
        <v>179</v>
      </c>
      <c r="F203" s="13"/>
      <c r="G203" s="45"/>
      <c r="H203" s="13"/>
      <c r="I203" s="13">
        <v>1</v>
      </c>
      <c r="J203" s="59">
        <v>125744.75</v>
      </c>
      <c r="K203" s="59">
        <v>125744.75</v>
      </c>
      <c r="L203" s="40"/>
      <c r="M203" s="28"/>
      <c r="N203" s="21"/>
    </row>
    <row r="204" spans="1:14" ht="30" x14ac:dyDescent="0.25">
      <c r="A204" s="16">
        <v>2024</v>
      </c>
      <c r="B204" s="13">
        <v>9</v>
      </c>
      <c r="C204" s="29" t="s">
        <v>33</v>
      </c>
      <c r="D204" s="41" t="s">
        <v>209</v>
      </c>
      <c r="E204" s="35" t="s">
        <v>180</v>
      </c>
      <c r="F204" s="50"/>
      <c r="G204" s="50"/>
      <c r="H204" s="50"/>
      <c r="I204" s="49">
        <v>1</v>
      </c>
      <c r="J204" s="61">
        <v>136400</v>
      </c>
      <c r="K204" s="61">
        <v>136400</v>
      </c>
      <c r="L204" s="43"/>
      <c r="M204" s="28"/>
      <c r="N204" s="21"/>
    </row>
    <row r="205" spans="1:14" ht="30" x14ac:dyDescent="0.25">
      <c r="A205" s="32">
        <v>2024</v>
      </c>
      <c r="B205" s="13">
        <v>9</v>
      </c>
      <c r="C205" s="29" t="s">
        <v>33</v>
      </c>
      <c r="D205" s="41" t="s">
        <v>209</v>
      </c>
      <c r="E205" s="36" t="s">
        <v>181</v>
      </c>
      <c r="F205" s="50"/>
      <c r="G205" s="50"/>
      <c r="H205" s="50"/>
      <c r="I205" s="49">
        <v>1</v>
      </c>
      <c r="J205" s="61">
        <v>207870</v>
      </c>
      <c r="K205" s="61">
        <v>207870</v>
      </c>
      <c r="L205" s="43"/>
      <c r="M205" s="28"/>
      <c r="N205" s="21"/>
    </row>
    <row r="206" spans="1:14" ht="30" x14ac:dyDescent="0.25">
      <c r="A206" s="37">
        <v>2024</v>
      </c>
      <c r="B206" s="29">
        <v>15</v>
      </c>
      <c r="C206" s="29" t="s">
        <v>33</v>
      </c>
      <c r="D206" s="41" t="s">
        <v>209</v>
      </c>
      <c r="E206" s="36" t="s">
        <v>182</v>
      </c>
      <c r="F206" s="50"/>
      <c r="G206" s="50"/>
      <c r="H206" s="50"/>
      <c r="I206" s="49">
        <v>1</v>
      </c>
      <c r="J206" s="61">
        <v>478</v>
      </c>
      <c r="K206" s="61">
        <v>478</v>
      </c>
      <c r="L206" s="43"/>
      <c r="M206" s="28"/>
      <c r="N206" s="21"/>
    </row>
    <row r="207" spans="1:14" ht="30" x14ac:dyDescent="0.25">
      <c r="A207" s="29">
        <v>2024</v>
      </c>
      <c r="B207" s="29">
        <v>9</v>
      </c>
      <c r="C207" s="29" t="s">
        <v>33</v>
      </c>
      <c r="D207" s="41" t="s">
        <v>209</v>
      </c>
      <c r="E207" s="36" t="s">
        <v>183</v>
      </c>
      <c r="F207" s="50"/>
      <c r="G207" s="50"/>
      <c r="H207" s="50"/>
      <c r="I207" s="49">
        <v>1</v>
      </c>
      <c r="J207" s="61">
        <v>94373.8</v>
      </c>
      <c r="K207" s="61">
        <v>94373.8</v>
      </c>
      <c r="L207" s="43"/>
      <c r="M207" s="28"/>
      <c r="N207" s="21"/>
    </row>
    <row r="208" spans="1:14" ht="30" x14ac:dyDescent="0.25">
      <c r="A208" s="29">
        <v>2024</v>
      </c>
      <c r="B208" s="29" t="s">
        <v>184</v>
      </c>
      <c r="C208" s="29" t="s">
        <v>33</v>
      </c>
      <c r="D208" s="41" t="s">
        <v>209</v>
      </c>
      <c r="E208" s="36" t="s">
        <v>185</v>
      </c>
      <c r="F208" s="50"/>
      <c r="G208" s="50"/>
      <c r="H208" s="50"/>
      <c r="I208" s="49">
        <v>1</v>
      </c>
      <c r="J208" s="61">
        <v>853498.69</v>
      </c>
      <c r="K208" s="61">
        <v>853498.69</v>
      </c>
      <c r="L208" s="43"/>
      <c r="M208" s="28"/>
      <c r="N208" s="21"/>
    </row>
    <row r="209" spans="1:14" ht="45" x14ac:dyDescent="0.25">
      <c r="A209" s="29">
        <v>2024</v>
      </c>
      <c r="B209" s="29">
        <v>9</v>
      </c>
      <c r="C209" s="29" t="s">
        <v>33</v>
      </c>
      <c r="D209" s="41" t="s">
        <v>209</v>
      </c>
      <c r="E209" s="36" t="s">
        <v>186</v>
      </c>
      <c r="F209" s="50"/>
      <c r="G209" s="50"/>
      <c r="H209" s="50"/>
      <c r="I209" s="49">
        <v>1</v>
      </c>
      <c r="J209" s="61">
        <v>215408.67</v>
      </c>
      <c r="K209" s="61">
        <v>215408.67</v>
      </c>
      <c r="L209" s="43"/>
      <c r="M209" s="28"/>
      <c r="N209" s="21"/>
    </row>
    <row r="210" spans="1:14" ht="30" x14ac:dyDescent="0.25">
      <c r="A210" s="29">
        <v>2024</v>
      </c>
      <c r="B210" s="29">
        <v>16</v>
      </c>
      <c r="C210" s="29" t="s">
        <v>33</v>
      </c>
      <c r="D210" s="41" t="s">
        <v>209</v>
      </c>
      <c r="E210" s="36" t="s">
        <v>187</v>
      </c>
      <c r="F210" s="50"/>
      <c r="G210" s="50"/>
      <c r="H210" s="50"/>
      <c r="I210" s="49">
        <v>1</v>
      </c>
      <c r="J210" s="61">
        <v>113344.92</v>
      </c>
      <c r="K210" s="61">
        <v>113344.92</v>
      </c>
      <c r="L210" s="43"/>
      <c r="M210" s="28"/>
      <c r="N210" s="21"/>
    </row>
    <row r="211" spans="1:14" ht="30" x14ac:dyDescent="0.25">
      <c r="A211" s="29">
        <v>2024</v>
      </c>
      <c r="B211" s="29">
        <v>9</v>
      </c>
      <c r="C211" s="29" t="s">
        <v>33</v>
      </c>
      <c r="D211" s="41" t="s">
        <v>209</v>
      </c>
      <c r="E211" s="36" t="s">
        <v>188</v>
      </c>
      <c r="F211" s="50"/>
      <c r="G211" s="50"/>
      <c r="H211" s="50"/>
      <c r="I211" s="49">
        <v>1</v>
      </c>
      <c r="J211" s="61">
        <v>288435</v>
      </c>
      <c r="K211" s="61">
        <v>288435</v>
      </c>
      <c r="L211" s="43"/>
      <c r="M211" s="28"/>
      <c r="N211" s="21"/>
    </row>
    <row r="212" spans="1:14" ht="30" x14ac:dyDescent="0.25">
      <c r="A212" s="29">
        <v>2024</v>
      </c>
      <c r="B212" s="29" t="s">
        <v>184</v>
      </c>
      <c r="C212" s="29" t="s">
        <v>33</v>
      </c>
      <c r="D212" s="41" t="s">
        <v>209</v>
      </c>
      <c r="E212" s="36" t="s">
        <v>189</v>
      </c>
      <c r="F212" s="50"/>
      <c r="G212" s="50"/>
      <c r="H212" s="50"/>
      <c r="I212" s="49">
        <v>1</v>
      </c>
      <c r="J212" s="61">
        <v>1002006.12</v>
      </c>
      <c r="K212" s="61">
        <v>1002006.12</v>
      </c>
      <c r="L212" s="43"/>
      <c r="M212" s="28"/>
      <c r="N212" s="21"/>
    </row>
    <row r="213" spans="1:14" ht="30" x14ac:dyDescent="0.25">
      <c r="A213" s="29">
        <v>2024</v>
      </c>
      <c r="B213" s="29">
        <v>9</v>
      </c>
      <c r="C213" s="29" t="s">
        <v>33</v>
      </c>
      <c r="D213" s="41" t="s">
        <v>209</v>
      </c>
      <c r="E213" s="36" t="s">
        <v>190</v>
      </c>
      <c r="F213" s="50"/>
      <c r="G213" s="50"/>
      <c r="H213" s="50"/>
      <c r="I213" s="49">
        <v>1</v>
      </c>
      <c r="J213" s="61">
        <v>585480</v>
      </c>
      <c r="K213" s="61">
        <v>585480</v>
      </c>
      <c r="L213" s="43"/>
      <c r="M213" s="28"/>
      <c r="N213" s="21"/>
    </row>
    <row r="214" spans="1:14" ht="30" x14ac:dyDescent="0.25">
      <c r="A214" s="29">
        <v>2024</v>
      </c>
      <c r="B214" s="29" t="s">
        <v>184</v>
      </c>
      <c r="C214" s="29" t="s">
        <v>33</v>
      </c>
      <c r="D214" s="41" t="s">
        <v>209</v>
      </c>
      <c r="E214" s="36" t="s">
        <v>191</v>
      </c>
      <c r="F214" s="50"/>
      <c r="G214" s="50"/>
      <c r="H214" s="50"/>
      <c r="I214" s="49">
        <v>1</v>
      </c>
      <c r="J214" s="61">
        <v>470000</v>
      </c>
      <c r="K214" s="61">
        <v>470000</v>
      </c>
      <c r="L214" s="43"/>
      <c r="M214" s="28"/>
      <c r="N214" s="21"/>
    </row>
    <row r="215" spans="1:14" ht="30" x14ac:dyDescent="0.25">
      <c r="A215" s="29">
        <v>2024</v>
      </c>
      <c r="B215" s="29">
        <v>9</v>
      </c>
      <c r="C215" s="29" t="s">
        <v>33</v>
      </c>
      <c r="D215" s="41" t="s">
        <v>209</v>
      </c>
      <c r="E215" s="36" t="s">
        <v>192</v>
      </c>
      <c r="F215" s="50"/>
      <c r="G215" s="50"/>
      <c r="H215" s="50"/>
      <c r="I215" s="49">
        <v>1</v>
      </c>
      <c r="J215" s="61">
        <v>65930</v>
      </c>
      <c r="K215" s="61">
        <v>65930</v>
      </c>
      <c r="L215" s="43"/>
      <c r="M215" s="28"/>
      <c r="N215" s="21"/>
    </row>
    <row r="216" spans="1:14" ht="90" x14ac:dyDescent="0.25">
      <c r="A216" s="16">
        <v>2023</v>
      </c>
      <c r="B216" s="13">
        <v>4</v>
      </c>
      <c r="C216" s="14" t="s">
        <v>34</v>
      </c>
      <c r="D216" s="7" t="s">
        <v>193</v>
      </c>
      <c r="E216" s="12" t="s">
        <v>218</v>
      </c>
      <c r="F216" s="45"/>
      <c r="G216" s="45"/>
      <c r="H216" s="13">
        <v>41</v>
      </c>
      <c r="I216" s="45">
        <v>18</v>
      </c>
      <c r="J216" s="53" t="s">
        <v>219</v>
      </c>
      <c r="K216" s="42"/>
      <c r="L216" s="42"/>
      <c r="M216" s="28"/>
      <c r="N216" s="21"/>
    </row>
    <row r="217" spans="1:14" ht="90" x14ac:dyDescent="0.25">
      <c r="A217" s="16">
        <v>2023</v>
      </c>
      <c r="B217" s="13">
        <v>4</v>
      </c>
      <c r="C217" s="14" t="s">
        <v>34</v>
      </c>
      <c r="D217" s="7" t="s">
        <v>193</v>
      </c>
      <c r="E217" s="54" t="s">
        <v>220</v>
      </c>
      <c r="F217" s="45">
        <v>17</v>
      </c>
      <c r="G217" s="45"/>
      <c r="H217" s="13"/>
      <c r="I217" s="45"/>
      <c r="J217" s="53" t="s">
        <v>219</v>
      </c>
      <c r="K217" s="42"/>
      <c r="L217" s="42"/>
      <c r="M217" s="28"/>
      <c r="N217" s="21"/>
    </row>
    <row r="218" spans="1:14" ht="90" x14ac:dyDescent="0.25">
      <c r="A218" s="17">
        <v>2023</v>
      </c>
      <c r="B218" s="6">
        <v>6</v>
      </c>
      <c r="C218" s="14" t="s">
        <v>34</v>
      </c>
      <c r="D218" s="7" t="s">
        <v>193</v>
      </c>
      <c r="E218" s="12" t="s">
        <v>194</v>
      </c>
      <c r="F218" s="44"/>
      <c r="G218" s="44"/>
      <c r="H218" s="44">
        <v>29</v>
      </c>
      <c r="I218" s="6">
        <v>7</v>
      </c>
      <c r="J218" s="53" t="s">
        <v>219</v>
      </c>
      <c r="K218" s="15"/>
      <c r="L218" s="15"/>
      <c r="M218" s="28"/>
      <c r="N218" s="21"/>
    </row>
    <row r="219" spans="1:14" ht="165" x14ac:dyDescent="0.25">
      <c r="A219" s="17">
        <v>2023</v>
      </c>
      <c r="B219" s="6">
        <v>11</v>
      </c>
      <c r="C219" s="14" t="s">
        <v>34</v>
      </c>
      <c r="D219" s="7" t="s">
        <v>193</v>
      </c>
      <c r="E219" s="12" t="s">
        <v>195</v>
      </c>
      <c r="F219" s="44"/>
      <c r="G219" s="44"/>
      <c r="H219" s="6">
        <v>45</v>
      </c>
      <c r="I219" s="44">
        <v>12</v>
      </c>
      <c r="J219" s="53" t="s">
        <v>219</v>
      </c>
      <c r="K219" s="15"/>
      <c r="L219" s="15"/>
      <c r="M219" s="28"/>
      <c r="N219" s="21"/>
    </row>
    <row r="220" spans="1:14" ht="225" x14ac:dyDescent="0.25">
      <c r="A220" s="17">
        <v>2023</v>
      </c>
      <c r="B220" s="6">
        <v>16</v>
      </c>
      <c r="C220" s="14" t="s">
        <v>34</v>
      </c>
      <c r="D220" s="7" t="s">
        <v>193</v>
      </c>
      <c r="E220" s="12" t="s">
        <v>196</v>
      </c>
      <c r="F220" s="44"/>
      <c r="G220" s="44"/>
      <c r="H220" s="6">
        <v>53</v>
      </c>
      <c r="I220" s="44">
        <v>16</v>
      </c>
      <c r="J220" s="53" t="s">
        <v>219</v>
      </c>
      <c r="K220" s="15"/>
      <c r="L220" s="15"/>
      <c r="M220" s="28"/>
      <c r="N220" s="21"/>
    </row>
    <row r="221" spans="1:14" ht="255" x14ac:dyDescent="0.25">
      <c r="A221" s="17">
        <v>2023</v>
      </c>
      <c r="B221" s="6">
        <v>19</v>
      </c>
      <c r="C221" s="14" t="s">
        <v>34</v>
      </c>
      <c r="D221" s="7" t="s">
        <v>193</v>
      </c>
      <c r="E221" s="12" t="s">
        <v>206</v>
      </c>
      <c r="F221" s="6"/>
      <c r="G221" s="44"/>
      <c r="H221" s="6"/>
      <c r="I221" s="55" t="s">
        <v>221</v>
      </c>
      <c r="J221" s="53" t="s">
        <v>219</v>
      </c>
      <c r="K221" s="15"/>
      <c r="L221" s="15"/>
      <c r="M221" s="28"/>
      <c r="N221" s="21"/>
    </row>
    <row r="222" spans="1:14" ht="105" x14ac:dyDescent="0.25">
      <c r="A222" s="17">
        <v>2024</v>
      </c>
      <c r="B222" s="6">
        <v>4</v>
      </c>
      <c r="C222" s="14" t="s">
        <v>34</v>
      </c>
      <c r="D222" s="7" t="s">
        <v>193</v>
      </c>
      <c r="E222" s="12" t="s">
        <v>197</v>
      </c>
      <c r="F222" s="44"/>
      <c r="G222" s="44"/>
      <c r="H222" s="6"/>
      <c r="I222" s="44">
        <v>2</v>
      </c>
      <c r="J222" s="53" t="s">
        <v>219</v>
      </c>
      <c r="K222" s="15"/>
      <c r="L222" s="15"/>
      <c r="M222" s="28"/>
      <c r="N222" s="21"/>
    </row>
    <row r="223" spans="1:14" ht="90" x14ac:dyDescent="0.25">
      <c r="A223" s="17">
        <v>2024</v>
      </c>
      <c r="B223" s="6">
        <v>4</v>
      </c>
      <c r="C223" s="14" t="s">
        <v>34</v>
      </c>
      <c r="D223" s="7" t="s">
        <v>193</v>
      </c>
      <c r="E223" s="12" t="s">
        <v>198</v>
      </c>
      <c r="F223" s="44"/>
      <c r="G223" s="44"/>
      <c r="H223" s="6"/>
      <c r="I223" s="44">
        <v>1</v>
      </c>
      <c r="J223" s="53" t="s">
        <v>219</v>
      </c>
      <c r="K223" s="15"/>
      <c r="L223" s="15"/>
      <c r="M223" s="28"/>
      <c r="N223" s="21"/>
    </row>
    <row r="224" spans="1:14" ht="90" x14ac:dyDescent="0.25">
      <c r="A224" s="17">
        <v>2024</v>
      </c>
      <c r="B224" s="6">
        <v>4</v>
      </c>
      <c r="C224" s="14" t="s">
        <v>34</v>
      </c>
      <c r="D224" s="7" t="s">
        <v>193</v>
      </c>
      <c r="E224" s="12" t="s">
        <v>199</v>
      </c>
      <c r="F224" s="44"/>
      <c r="G224" s="44"/>
      <c r="H224" s="6"/>
      <c r="I224" s="44">
        <v>1</v>
      </c>
      <c r="J224" s="53" t="s">
        <v>219</v>
      </c>
      <c r="K224" s="15"/>
      <c r="L224" s="15"/>
      <c r="M224" s="28"/>
      <c r="N224" s="21"/>
    </row>
    <row r="225" spans="1:14" ht="150" x14ac:dyDescent="0.25">
      <c r="A225" s="17">
        <v>2024</v>
      </c>
      <c r="B225" s="6">
        <v>4</v>
      </c>
      <c r="C225" s="14" t="s">
        <v>34</v>
      </c>
      <c r="D225" s="7" t="s">
        <v>193</v>
      </c>
      <c r="E225" s="12" t="s">
        <v>200</v>
      </c>
      <c r="F225" s="44"/>
      <c r="G225" s="44"/>
      <c r="H225" s="6"/>
      <c r="I225" s="44">
        <v>1</v>
      </c>
      <c r="J225" s="53" t="s">
        <v>219</v>
      </c>
      <c r="K225" s="15"/>
      <c r="L225" s="15"/>
      <c r="M225" s="28"/>
      <c r="N225" s="21"/>
    </row>
    <row r="226" spans="1:14" ht="135" x14ac:dyDescent="0.25">
      <c r="A226" s="17">
        <v>2024</v>
      </c>
      <c r="B226" s="6">
        <v>4</v>
      </c>
      <c r="C226" s="14" t="s">
        <v>34</v>
      </c>
      <c r="D226" s="7" t="s">
        <v>193</v>
      </c>
      <c r="E226" s="12" t="s">
        <v>201</v>
      </c>
      <c r="F226" s="44"/>
      <c r="G226" s="44"/>
      <c r="H226" s="6"/>
      <c r="I226" s="44">
        <v>1</v>
      </c>
      <c r="J226" s="53" t="s">
        <v>219</v>
      </c>
      <c r="K226" s="15"/>
      <c r="L226" s="15"/>
      <c r="M226" s="28"/>
      <c r="N226" s="21"/>
    </row>
    <row r="227" spans="1:14" ht="105" x14ac:dyDescent="0.25">
      <c r="A227" s="17">
        <v>2024</v>
      </c>
      <c r="B227" s="6">
        <v>16</v>
      </c>
      <c r="C227" s="14" t="s">
        <v>34</v>
      </c>
      <c r="D227" s="7" t="s">
        <v>193</v>
      </c>
      <c r="E227" s="12" t="s">
        <v>202</v>
      </c>
      <c r="F227" s="44"/>
      <c r="G227" s="44"/>
      <c r="H227" s="6"/>
      <c r="I227" s="44">
        <v>2</v>
      </c>
      <c r="J227" s="53" t="s">
        <v>219</v>
      </c>
      <c r="K227" s="15"/>
      <c r="L227" s="15"/>
      <c r="M227" s="28"/>
      <c r="N227" s="21"/>
    </row>
    <row r="228" spans="1:14" ht="210" x14ac:dyDescent="0.25">
      <c r="A228" s="17">
        <v>2024</v>
      </c>
      <c r="B228" s="6">
        <v>16</v>
      </c>
      <c r="C228" s="14" t="s">
        <v>34</v>
      </c>
      <c r="D228" s="7" t="s">
        <v>193</v>
      </c>
      <c r="E228" s="8" t="s">
        <v>203</v>
      </c>
      <c r="F228" s="44"/>
      <c r="G228" s="44"/>
      <c r="H228" s="6"/>
      <c r="I228" s="44">
        <v>1</v>
      </c>
      <c r="J228" s="53" t="s">
        <v>219</v>
      </c>
      <c r="K228" s="15"/>
      <c r="L228" s="15"/>
      <c r="M228" s="28"/>
      <c r="N228" s="21"/>
    </row>
    <row r="229" spans="1:14" ht="120" x14ac:dyDescent="0.25">
      <c r="A229" s="17">
        <v>2024</v>
      </c>
      <c r="B229" s="6">
        <v>16</v>
      </c>
      <c r="C229" s="14" t="s">
        <v>34</v>
      </c>
      <c r="D229" s="7" t="s">
        <v>193</v>
      </c>
      <c r="E229" s="8" t="s">
        <v>204</v>
      </c>
      <c r="F229" s="44"/>
      <c r="G229" s="44"/>
      <c r="H229" s="6"/>
      <c r="I229" s="44">
        <v>1</v>
      </c>
      <c r="J229" s="53" t="s">
        <v>219</v>
      </c>
      <c r="K229" s="15"/>
      <c r="L229" s="15"/>
      <c r="M229" s="28"/>
      <c r="N229" s="21"/>
    </row>
    <row r="230" spans="1:14" ht="90" x14ac:dyDescent="0.25">
      <c r="A230" s="17">
        <v>2024</v>
      </c>
      <c r="B230" s="6">
        <v>16</v>
      </c>
      <c r="C230" s="14" t="s">
        <v>34</v>
      </c>
      <c r="D230" s="7" t="s">
        <v>193</v>
      </c>
      <c r="E230" s="8" t="s">
        <v>205</v>
      </c>
      <c r="F230" s="44"/>
      <c r="G230" s="44"/>
      <c r="H230" s="6"/>
      <c r="I230" s="44">
        <v>13</v>
      </c>
      <c r="J230" s="53" t="s">
        <v>219</v>
      </c>
      <c r="K230" s="15"/>
      <c r="L230" s="15"/>
      <c r="M230" s="28"/>
      <c r="N230" s="21"/>
    </row>
    <row r="232" spans="1:14" x14ac:dyDescent="0.25">
      <c r="J232" s="52"/>
    </row>
    <row r="233" spans="1:14" x14ac:dyDescent="0.25">
      <c r="J233" s="52"/>
    </row>
  </sheetData>
  <autoFilter ref="A1:L230" xr:uid="{0140FC31-3913-43AB-9808-A08F32275F26}"/>
  <pageMargins left="0.7" right="0.7" top="0.75" bottom="0.75" header="0.3" footer="0.3"/>
  <ignoredErrors>
    <ignoredError sqref="A2 A4 A5:A15 A16:A18" numberStoredAsText="1"/>
    <ignoredError sqref="B208 B212 B214" twoDigitTextYear="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Aneta Wójtowicz</dc:creator>
  <cp:lastModifiedBy>Aneta Wójtowicz</cp:lastModifiedBy>
  <dcterms:created xsi:type="dcterms:W3CDTF">2025-10-28T06:19:31Z</dcterms:created>
  <dcterms:modified xsi:type="dcterms:W3CDTF">2025-11-14T10:09:46Z</dcterms:modified>
</cp:coreProperties>
</file>