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4" documentId="8_{8ED8AE40-4E1E-45A8-A008-24D4371488EE}" xr6:coauthVersionLast="47" xr6:coauthVersionMax="47" xr10:uidLastSave="{9BD4B586-5328-4105-9157-0B079048A9F7}"/>
  <bookViews>
    <workbookView xWindow="-120" yWindow="-120" windowWidth="29040" windowHeight="17520" xr2:uid="{00000000-000D-0000-FFFF-FFFF00000000}"/>
  </bookViews>
  <sheets>
    <sheet name="ZBIORCZO" sheetId="13" r:id="rId1"/>
  </sheets>
  <externalReferences>
    <externalReference r:id="rId2"/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2" i="13" l="1"/>
  <c r="U41" i="13"/>
  <c r="U40" i="13"/>
  <c r="U39" i="13"/>
  <c r="U38" i="13"/>
  <c r="U37" i="13"/>
  <c r="U36" i="13"/>
  <c r="U35" i="13"/>
  <c r="U34" i="13"/>
  <c r="U33" i="13"/>
  <c r="U32" i="13"/>
  <c r="U31" i="13"/>
  <c r="O29" i="13"/>
  <c r="J28" i="13"/>
  <c r="I28" i="13"/>
  <c r="H28" i="13"/>
  <c r="G28" i="13"/>
  <c r="F28" i="13" l="1"/>
  <c r="E28" i="13" l="1"/>
  <c r="D28" i="13" l="1"/>
  <c r="C28" i="13"/>
  <c r="U16" i="13" l="1"/>
  <c r="U15" i="13"/>
  <c r="U14" i="13"/>
  <c r="U13" i="13"/>
  <c r="U12" i="13"/>
  <c r="U11" i="13"/>
  <c r="U10" i="13"/>
  <c r="U9" i="13"/>
  <c r="U8" i="13"/>
  <c r="U7" i="13"/>
  <c r="U6" i="13"/>
  <c r="U5" i="13"/>
  <c r="U20" i="13"/>
  <c r="U21" i="13"/>
  <c r="U22" i="13"/>
  <c r="U23" i="13"/>
  <c r="U24" i="13"/>
  <c r="U25" i="13"/>
  <c r="U26" i="13"/>
  <c r="U27" i="13"/>
  <c r="U28" i="13"/>
  <c r="U29" i="13"/>
  <c r="U18" i="13"/>
  <c r="O28" i="13" l="1"/>
  <c r="U19" i="13"/>
</calcChain>
</file>

<file path=xl/sharedStrings.xml><?xml version="1.0" encoding="utf-8"?>
<sst xmlns="http://schemas.openxmlformats.org/spreadsheetml/2006/main" count="57" uniqueCount="32">
  <si>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</si>
  <si>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</si>
  <si>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</si>
  <si>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</si>
  <si>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</si>
  <si>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</si>
  <si>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</si>
  <si>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</si>
  <si>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</si>
  <si>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</si>
  <si>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</si>
  <si>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</si>
  <si>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Liczba</t>
  </si>
  <si>
    <t>Miesiąc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</si>
  <si>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</si>
  <si>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</si>
  <si>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</si>
  <si>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</si>
  <si>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</si>
  <si>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</si>
  <si>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</si>
  <si>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</si>
  <si>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</si>
  <si>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</si>
  <si>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</si>
  <si>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</si>
  <si>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</si>
  <si>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</si>
  <si>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2024</t>
  </si>
  <si>
    <t>2025</t>
  </si>
  <si>
    <t>nd.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</si>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</sst>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5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9" fontId="4" fillId="0" borderId="1" xfId="2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- Nowa</a:t>
            </a:r>
            <a:r>
              <a:rPr lang="pl-PL" baseline="0"/>
              <a:t> Warszawska</a:t>
            </a:r>
            <a:endParaRPr lang="pl-PL"/>
          </a:p>
        </c:rich>
      </c:tx>
      <c:layout>
        <c:manualLayout>
          <c:xMode val="edge"/>
          <c:yMode val="edge"/>
          <c:x val="0.24449416115177039"/>
          <c:y val="6.488234523829857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338192333334895E-2"/>
          <c:y val="9.4769216754630181E-2"/>
          <c:w val="0.92776021087816285"/>
          <c:h val="0.728467271309090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30-4C93-B03A-5A3E47034876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0-4C93-B03A-5A3E4703487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0-4C93-B03A-5A3E47034876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0-4C93-B03A-5A3E4703487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0-4C93-B03A-5A3E47034876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0-4C93-B03A-5A3E47034876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0-4C93-B03A-5A3E47034876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0-4C93-B03A-5A3E47034876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30-4C93-B03A-5A3E47034876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0-4C93-B03A-5A3E47034876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0-4C93-B03A-5A3E47034876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30-4C93-B03A-5A3E47034876}"/>
                </c:ext>
              </c:extLst>
            </c:dLbl>
            <c:dLbl>
              <c:idx val="14"/>
              <c:layout>
                <c:manualLayout>
                  <c:x val="-8.5478319587446224E-3"/>
                  <c:y val="1.131786443926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1-4B29-98C1-B3015CF70EC6}"/>
                </c:ext>
              </c:extLst>
            </c:dLbl>
            <c:dLbl>
              <c:idx val="15"/>
              <c:layout>
                <c:manualLayout>
                  <c:x val="-8.2303575971038333E-17"/>
                  <c:y val="8.67678958785249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1-4B29-98C1-B3015CF70EC6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31-4B29-98C1-B3015CF70EC6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31-4B29-98C1-B3015CF70EC6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31-4B29-98C1-B3015CF70EC6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31-4B29-98C1-B3015CF70EC6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31-4B29-98C1-B3015CF70EC6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31-4B29-98C1-B3015CF70EC6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31-4B29-98C1-B3015CF70EC6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31-4B29-98C1-B3015CF70EC6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31-4B29-98C1-B3015CF70EC6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31-4B29-98C1-B3015CF70EC6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31-4B29-98C1-B3015CF70EC6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31-4B29-98C1-B3015CF70EC6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31-4B29-98C1-B3015CF70EC6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31-4B29-98C1-B3015CF70EC6}"/>
                </c:ext>
              </c:extLst>
            </c:dLbl>
            <c:dLbl>
              <c:idx val="3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31-4B29-98C1-B3015CF70EC6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31-4B29-98C1-B3015CF70EC6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31-4B29-98C1-B3015CF70EC6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31-4B29-98C1-B3015CF70EC6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31-4B29-98C1-B3015CF70EC6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31-4B29-98C1-B3015CF70EC6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31-4B29-98C1-B3015CF70EC6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31-4B29-98C1-B3015CF70EC6}"/>
                </c:ext>
              </c:extLst>
            </c:dLbl>
            <c:dLbl>
              <c:idx val="40"/>
              <c:layout>
                <c:manualLayout>
                  <c:x val="0"/>
                  <c:y val="1.4148273910582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31-4B29-98C1-B3015CF70EC6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31-4B29-98C1-B3015CF70EC6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31-4B29-98C1-B3015CF70EC6}"/>
                </c:ext>
              </c:extLst>
            </c:dLbl>
            <c:dLbl>
              <c:idx val="49"/>
              <c:layout>
                <c:manualLayout>
                  <c:x val="-1.0839983176673342E-16"/>
                  <c:y val="-2.72108843537414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31-4B29-98C1-B3015CF70EC6}"/>
                </c:ext>
              </c:extLst>
            </c:dLbl>
            <c:dLbl>
              <c:idx val="53"/>
              <c:layout>
                <c:manualLayout>
                  <c:x val="0"/>
                  <c:y val="1.6977928692699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31-4B29-98C1-B3015CF70EC6}"/>
                </c:ext>
              </c:extLst>
            </c:dLbl>
            <c:dLbl>
              <c:idx val="54"/>
              <c:layout>
                <c:manualLayout>
                  <c:x val="-9.1424392027793016E-4"/>
                  <c:y val="-1.6977928692699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31-4B29-98C1-B3015CF70E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ZBIORCZO!$T$4:$T$42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ZBIORCZO!$U$4:$U$42</c:f>
              <c:numCache>
                <c:formatCode>#,##0</c:formatCode>
                <c:ptCount val="39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7443</c:v>
                </c:pt>
                <c:pt idx="15">
                  <c:v>7446</c:v>
                </c:pt>
                <c:pt idx="16">
                  <c:v>20673</c:v>
                </c:pt>
                <c:pt idx="17">
                  <c:v>28831</c:v>
                </c:pt>
                <c:pt idx="18">
                  <c:v>35853</c:v>
                </c:pt>
                <c:pt idx="19">
                  <c:v>36605</c:v>
                </c:pt>
                <c:pt idx="20">
                  <c:v>37408</c:v>
                </c:pt>
                <c:pt idx="21">
                  <c:v>37697</c:v>
                </c:pt>
                <c:pt idx="22">
                  <c:v>42128</c:v>
                </c:pt>
                <c:pt idx="23">
                  <c:v>26851</c:v>
                </c:pt>
                <c:pt idx="24">
                  <c:v>18426</c:v>
                </c:pt>
                <c:pt idx="25">
                  <c:v>13749</c:v>
                </c:pt>
                <c:pt idx="27">
                  <c:v>3753</c:v>
                </c:pt>
                <c:pt idx="28">
                  <c:v>3150</c:v>
                </c:pt>
                <c:pt idx="29">
                  <c:v>26379</c:v>
                </c:pt>
                <c:pt idx="30">
                  <c:v>30223</c:v>
                </c:pt>
                <c:pt idx="31">
                  <c:v>30984</c:v>
                </c:pt>
                <c:pt idx="32">
                  <c:v>46403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331-4B29-98C1-B3015CF70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5356239"/>
        <c:axId val="1"/>
      </c:barChart>
      <c:catAx>
        <c:axId val="935356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5356239"/>
        <c:crosses val="autoZero"/>
        <c:crossBetween val="midCat"/>
        <c:majorUnit val="5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12" name="Wykres 1">
          <a:extLst>
            <a:ext uri="{FF2B5EF4-FFF2-40B4-BE49-F238E27FC236}">
              <a16:creationId xmlns:a16="http://schemas.microsoft.com/office/drawing/2014/main" id="{7B458546-3EE7-41A5-A84B-DECC2332E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%20(3).xlsx" TargetMode="External"/><Relationship Id="rId1" Type="http://schemas.openxmlformats.org/officeDocument/2006/relationships/externalLinkPath" Target="/personal/lucyna_tomczak_gdansk_gda_pl/Documents/LICZNIKI%202025/Liczniki_1-2.2025/Do%20publikacji/Export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Z35">
            <v>4305</v>
          </cell>
          <cell r="AC35">
            <v>7443</v>
          </cell>
        </row>
        <row r="64">
          <cell r="AC64">
            <v>7446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AE36">
            <v>20673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U34">
            <v>28831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T36">
            <v>35853</v>
          </cell>
        </row>
        <row r="71">
          <cell r="T71">
            <v>36605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U36">
            <v>37408</v>
          </cell>
        </row>
        <row r="71">
          <cell r="U71">
            <v>37697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U50"/>
  <sheetViews>
    <sheetView showGridLines="0" tabSelected="1" zoomScale="90" zoomScaleNormal="90" workbookViewId="0">
      <selection activeCell="I34" sqref="I34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9" max="19" width="9.28515625" customWidth="1"/>
    <col min="20" max="20" width="11.140625" hidden="1" customWidth="1"/>
    <col min="21" max="21" width="7.140625" hidden="1" customWidth="1"/>
    <col min="22" max="22" width="9.28515625" customWidth="1"/>
  </cols>
  <sheetData>
    <row r="3" spans="3:21">
      <c r="T3" s="2" t="s">
        <v>13</v>
      </c>
      <c r="U3" s="2" t="s">
        <v>12</v>
      </c>
    </row>
    <row r="4" spans="3:21" ht="15.75" customHeight="1">
      <c r="T4" s="7" t="s">
        <v>28</v>
      </c>
      <c r="U4" s="8"/>
    </row>
    <row r="5" spans="3:21">
      <c r="T5" s="1" t="s">
        <v>4</v>
      </c>
      <c r="U5" s="3">
        <f>C15</f>
        <v>0</v>
      </c>
    </row>
    <row r="6" spans="3:21">
      <c r="T6" s="1" t="s">
        <v>5</v>
      </c>
      <c r="U6" s="3">
        <f>D15</f>
        <v>0</v>
      </c>
    </row>
    <row r="7" spans="3:21">
      <c r="T7" s="1" t="s">
        <v>6</v>
      </c>
      <c r="U7" s="3">
        <f>E15</f>
        <v>0</v>
      </c>
    </row>
    <row r="8" spans="3:21">
      <c r="T8" s="1" t="s">
        <v>7</v>
      </c>
      <c r="U8" s="3">
        <f>F15</f>
        <v>0</v>
      </c>
    </row>
    <row r="9" spans="3:21">
      <c r="T9" s="1" t="s">
        <v>8</v>
      </c>
      <c r="U9" s="3">
        <f>G15</f>
        <v>0</v>
      </c>
    </row>
    <row r="10" spans="3:21">
      <c r="C10" s="4"/>
      <c r="D10" s="4"/>
      <c r="T10" s="1" t="s">
        <v>9</v>
      </c>
      <c r="U10" s="3">
        <f>H15</f>
        <v>0</v>
      </c>
    </row>
    <row r="11" spans="3:21">
      <c r="C11" s="4"/>
      <c r="D11" s="4"/>
      <c r="T11" s="1" t="s">
        <v>10</v>
      </c>
      <c r="U11" s="3">
        <f>I15</f>
        <v>0</v>
      </c>
    </row>
    <row r="12" spans="3:21">
      <c r="T12" s="1" t="s">
        <v>11</v>
      </c>
      <c r="U12" s="3">
        <f>J15</f>
        <v>0</v>
      </c>
    </row>
    <row r="13" spans="3:21">
      <c r="T13" s="1" t="s">
        <v>0</v>
      </c>
      <c r="U13" s="3">
        <f>K15</f>
        <v>0</v>
      </c>
    </row>
    <row r="14" spans="3:21">
      <c r="T14" s="1" t="s">
        <v>1</v>
      </c>
      <c r="U14" s="3">
        <f>L15</f>
        <v>0</v>
      </c>
    </row>
    <row r="15" spans="3:21">
      <c r="T15" s="1" t="s">
        <v>2</v>
      </c>
      <c r="U15" s="3">
        <f>M15</f>
        <v>0</v>
      </c>
    </row>
    <row r="16" spans="3:21">
      <c r="T16" s="1" t="s">
        <v>3</v>
      </c>
      <c r="U16" s="3">
        <f>N15</f>
        <v>0</v>
      </c>
    </row>
    <row r="17" spans="2:21">
      <c r="T17" s="7" t="s">
        <v>29</v>
      </c>
      <c r="U17" s="8"/>
    </row>
    <row r="18" spans="2:21">
      <c r="T18" s="1" t="s">
        <v>4</v>
      </c>
      <c r="U18" s="3">
        <f>C28</f>
        <v>7443</v>
      </c>
    </row>
    <row r="19" spans="2:21">
      <c r="T19" s="1" t="s">
        <v>5</v>
      </c>
      <c r="U19" s="3">
        <f>D28</f>
        <v>7446</v>
      </c>
    </row>
    <row r="20" spans="2:21">
      <c r="T20" s="1" t="s">
        <v>6</v>
      </c>
      <c r="U20" s="3">
        <f>E28</f>
        <v>20673</v>
      </c>
    </row>
    <row r="21" spans="2:21">
      <c r="T21" s="1" t="s">
        <v>7</v>
      </c>
      <c r="U21" s="3">
        <f>F28</f>
        <v>28831</v>
      </c>
    </row>
    <row r="22" spans="2:21">
      <c r="T22" s="1" t="s">
        <v>8</v>
      </c>
      <c r="U22" s="3">
        <f>G28</f>
        <v>35853</v>
      </c>
    </row>
    <row r="23" spans="2:21">
      <c r="T23" s="1" t="s">
        <v>9</v>
      </c>
      <c r="U23" s="3">
        <f>H28</f>
        <v>36605</v>
      </c>
    </row>
    <row r="24" spans="2:21">
      <c r="T24" s="1" t="s">
        <v>10</v>
      </c>
      <c r="U24" s="3">
        <f>I28</f>
        <v>37408</v>
      </c>
    </row>
    <row r="25" spans="2:21">
      <c r="T25" s="1" t="s">
        <v>11</v>
      </c>
      <c r="U25" s="3">
        <f>J28</f>
        <v>37697</v>
      </c>
    </row>
    <row r="26" spans="2:21">
      <c r="T26" s="1" t="s">
        <v>0</v>
      </c>
      <c r="U26" s="3">
        <f>K28</f>
        <v>42128</v>
      </c>
    </row>
    <row r="27" spans="2:21" ht="14.65" customHeight="1">
      <c r="B27" s="2"/>
      <c r="C27" s="2" t="s">
        <v>14</v>
      </c>
      <c r="D27" s="2" t="s">
        <v>15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22</v>
      </c>
      <c r="L27" s="2" t="s">
        <v>23</v>
      </c>
      <c r="M27" s="2" t="s">
        <v>24</v>
      </c>
      <c r="N27" s="2" t="s">
        <v>25</v>
      </c>
      <c r="O27" s="2" t="s">
        <v>26</v>
      </c>
      <c r="P27" s="2" t="s">
        <v>27</v>
      </c>
      <c r="T27" s="1" t="s">
        <v>1</v>
      </c>
      <c r="U27" s="3">
        <f>L28</f>
        <v>26851</v>
      </c>
    </row>
    <row r="28" spans="2:21">
      <c r="B28" s="2">
        <v>2025</v>
      </c>
      <c r="C28" s="3">
        <f>'[1]eco-counter'!$AC$35</f>
        <v>7443</v>
      </c>
      <c r="D28" s="3">
        <f>'[1]eco-counter'!$AC$64</f>
        <v>7446</v>
      </c>
      <c r="E28" s="3">
        <f>'[2]eco-counter'!$AE$36</f>
        <v>20673</v>
      </c>
      <c r="F28" s="3">
        <f>'[3]eco-counter'!$U$34</f>
        <v>28831</v>
      </c>
      <c r="G28" s="3">
        <f>'[4]eco-counter'!$T$36</f>
        <v>35853</v>
      </c>
      <c r="H28" s="3">
        <f>'[4]eco-counter'!$T$71</f>
        <v>36605</v>
      </c>
      <c r="I28" s="3">
        <f>'[5]eco-counter'!$U$36</f>
        <v>37408</v>
      </c>
      <c r="J28" s="3">
        <f>'[5]eco-counter'!$U$71</f>
        <v>37697</v>
      </c>
      <c r="K28" s="3">
        <v>42128</v>
      </c>
      <c r="L28" s="3">
        <v>26851</v>
      </c>
      <c r="M28" s="3">
        <v>18426</v>
      </c>
      <c r="N28" s="3">
        <v>13749</v>
      </c>
      <c r="O28" s="6">
        <f>SUM(C28:N28)</f>
        <v>313110</v>
      </c>
      <c r="P28" s="5" t="s">
        <v>30</v>
      </c>
      <c r="T28" s="1" t="s">
        <v>2</v>
      </c>
      <c r="U28" s="3">
        <f>M28</f>
        <v>18426</v>
      </c>
    </row>
    <row r="29" spans="2:21" ht="15" customHeight="1">
      <c r="B29" s="2">
        <v>2026</v>
      </c>
      <c r="C29" s="3">
        <v>3753</v>
      </c>
      <c r="D29" s="3">
        <v>3150</v>
      </c>
      <c r="E29" s="3">
        <v>26379</v>
      </c>
      <c r="F29" s="3">
        <v>30223</v>
      </c>
      <c r="G29" s="3">
        <v>30984</v>
      </c>
      <c r="H29" s="3">
        <v>46403</v>
      </c>
      <c r="I29" s="3"/>
      <c r="J29" s="3"/>
      <c r="K29" s="3"/>
      <c r="L29" s="3"/>
      <c r="M29" s="3"/>
      <c r="N29" s="3"/>
      <c r="O29" s="6">
        <f>SUM(C29:N29)</f>
        <v>140892</v>
      </c>
      <c r="P29" s="5" t="s">
        <v>30</v>
      </c>
      <c r="T29" s="1" t="s">
        <v>3</v>
      </c>
      <c r="U29" s="3">
        <f>N28</f>
        <v>13749</v>
      </c>
    </row>
    <row r="30" spans="2:21">
      <c r="T30" s="7" t="s">
        <v>31</v>
      </c>
      <c r="U30" s="8"/>
    </row>
    <row r="31" spans="2:21">
      <c r="T31" s="1" t="s">
        <v>4</v>
      </c>
      <c r="U31" s="3">
        <f>C29</f>
        <v>3753</v>
      </c>
    </row>
    <row r="32" spans="2:21">
      <c r="T32" s="1" t="s">
        <v>5</v>
      </c>
      <c r="U32" s="3">
        <f>D29</f>
        <v>3150</v>
      </c>
    </row>
    <row r="33" spans="20:21">
      <c r="T33" s="1" t="s">
        <v>6</v>
      </c>
      <c r="U33" s="3">
        <f>E29</f>
        <v>26379</v>
      </c>
    </row>
    <row r="34" spans="20:21">
      <c r="T34" s="1" t="s">
        <v>7</v>
      </c>
      <c r="U34" s="3">
        <f>F29</f>
        <v>30223</v>
      </c>
    </row>
    <row r="35" spans="20:21">
      <c r="T35" s="1" t="s">
        <v>8</v>
      </c>
      <c r="U35" s="3">
        <f>G29</f>
        <v>30984</v>
      </c>
    </row>
    <row r="36" spans="20:21">
      <c r="T36" s="1" t="s">
        <v>9</v>
      </c>
      <c r="U36" s="3">
        <f>H29</f>
        <v>46403</v>
      </c>
    </row>
    <row r="37" spans="20:21">
      <c r="T37" s="1" t="s">
        <v>10</v>
      </c>
      <c r="U37" s="3">
        <f>I29</f>
        <v>0</v>
      </c>
    </row>
    <row r="38" spans="20:21">
      <c r="T38" s="1" t="s">
        <v>11</v>
      </c>
      <c r="U38" s="3">
        <f>J29</f>
        <v>0</v>
      </c>
    </row>
    <row r="39" spans="20:21">
      <c r="T39" s="1" t="s">
        <v>0</v>
      </c>
      <c r="U39" s="3">
        <f>K29</f>
        <v>0</v>
      </c>
    </row>
    <row r="40" spans="20:21">
      <c r="T40" s="1" t="s">
        <v>1</v>
      </c>
      <c r="U40" s="3">
        <f>L29</f>
        <v>0</v>
      </c>
    </row>
    <row r="41" spans="20:21">
      <c r="T41" s="1" t="s">
        <v>2</v>
      </c>
      <c r="U41" s="3">
        <f>M29</f>
        <v>0</v>
      </c>
    </row>
    <row r="42" spans="20:21">
      <c r="T42" s="1" t="s">
        <v>3</v>
      </c>
      <c r="U42" s="3">
        <f>N29</f>
        <v>0</v>
      </c>
    </row>
    <row r="43" spans="20:21">
      <c r="T43" s="1"/>
      <c r="U43" s="3"/>
    </row>
    <row r="44" spans="20:21">
      <c r="T44" s="1"/>
      <c r="U44" s="3"/>
    </row>
    <row r="45" spans="20:21">
      <c r="T45" s="1"/>
      <c r="U45" s="3"/>
    </row>
    <row r="46" spans="20:21">
      <c r="T46" s="1"/>
      <c r="U46" s="3"/>
    </row>
    <row r="47" spans="20:21">
      <c r="T47" s="1"/>
      <c r="U47" s="3"/>
    </row>
    <row r="48" spans="20:21">
      <c r="T48" s="1"/>
      <c r="U48" s="3"/>
    </row>
    <row r="49" spans="20:21">
      <c r="T49" s="1"/>
      <c r="U49" s="3"/>
    </row>
    <row r="50" spans="20:21">
      <c r="T50" s="1"/>
      <c r="U50" s="3"/>
    </row>
  </sheetData>
  <mergeCells count="3">
    <mergeCell ref="T30:U30"/>
    <mergeCell ref="T4:U4"/>
    <mergeCell ref="T17:U1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D1C8D8-AE8B-4E4E-AD2A-7333EB5CC9C8}">
  <ds:schemaRefs>
    <ds:schemaRef ds:uri="http://schemas.microsoft.com/office/2006/documentManagement/types"/>
    <ds:schemaRef ds:uri="http://purl.org/dc/dcmitype/"/>
    <ds:schemaRef ds:uri="http://purl.org/dc/elements/1.1/"/>
    <ds:schemaRef ds:uri="53d299e1-11a7-4a71-acce-5ecdf2ceb96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6B7610-53D9-4E43-840F-A79DF7842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F8F5C7-393F-4E2C-BE65-64F152D52F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ZBIORCZO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